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5" activeTab="11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Доходы расходы 2018" sheetId="12" r:id="rId12"/>
  </sheets>
  <definedNames/>
  <calcPr fullCalcOnLoad="1"/>
</workbook>
</file>

<file path=xl/sharedStrings.xml><?xml version="1.0" encoding="utf-8"?>
<sst xmlns="http://schemas.openxmlformats.org/spreadsheetml/2006/main" count="295" uniqueCount="221">
  <si>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</si>
  <si>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</si>
  <si>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</si>
  <si>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</si>
  <si>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</si>
  <si>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</si>
  <si>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</si>
  <si>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</si>
  <si>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</si>
  <si>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</si>
  <si>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</si>
  <si>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</si>
  <si>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</si>
  <si>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</si>
  <si>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</si>
  <si>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</si>
  <si>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</si>
  <si>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</si>
  <si>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</si>
  <si>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</si>
  <si>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</si>
  <si>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</si>
  <si>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</si>
  <si>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</si>
  <si>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</si>
  <si>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</si>
  <si>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</si>
  <si>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</si>
  <si>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</si>
  <si>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</si>
  <si>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</si>
  <si>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</si>
  <si>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</si>
  <si>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</si>
  <si>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</si>
  <si>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</si>
  <si>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</si>
  <si>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</si>
  <si>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</si>
  <si>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</si>
  <si>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</si>
  <si>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</si>
  <si>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</si>
  <si>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</si>
  <si>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</si>
  <si>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</si>
  <si>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</si>
  <si>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</si>
  <si>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</si>
  <si>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</si>
  <si>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</si>
  <si>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</si>
  <si>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</si>
  <si>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</si>
  <si>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</si>
  <si>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</si>
  <si>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Нет</t>
  </si>
  <si>
    <t>1973</t>
  </si>
  <si>
    <t>ГУП "Инпредсервис"</t>
  </si>
  <si>
    <t>Индивидуальное</t>
  </si>
  <si>
    <t>8</t>
  </si>
  <si>
    <t>5</t>
  </si>
  <si>
    <t>Железобетонные</t>
  </si>
  <si>
    <t>Каменные, кирпичные</t>
  </si>
  <si>
    <t>Центральное</t>
  </si>
  <si>
    <t>Центральное (открытая система)</t>
  </si>
  <si>
    <t>112</t>
  </si>
  <si>
    <t>104</t>
  </si>
  <si>
    <t>0.00</t>
  </si>
  <si>
    <t>Не имеется</t>
  </si>
  <si>
    <t>Отсутствует</t>
  </si>
  <si>
    <t>Внутренние водостоки</t>
  </si>
  <si>
    <t>На лестничной клетке</t>
  </si>
  <si>
    <t>Да</t>
  </si>
  <si>
    <t>Свайный</t>
  </si>
  <si>
    <t>4307.00</t>
  </si>
  <si>
    <t>4</t>
  </si>
  <si>
    <t>Тип фасада</t>
  </si>
  <si>
    <t>Облицованный плиткой</t>
  </si>
  <si>
    <t>Тип крыши</t>
  </si>
  <si>
    <t>Тип кровли</t>
  </si>
  <si>
    <t>Плоская</t>
  </si>
  <si>
    <t>Из рулонных материалов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</si>
  <si>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</si>
  <si>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</si>
  <si>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</si>
  <si>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</si>
  <si>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</si>
  <si>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</si>
  <si>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</si>
  <si>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Электроснабжение</t>
  </si>
  <si>
    <t>Холодное водоснабжение</t>
  </si>
  <si>
    <t>Отопление</t>
  </si>
  <si>
    <t>Установлен</t>
  </si>
  <si>
    <t>куб.м</t>
  </si>
  <si>
    <t>С интерфейсом передачи данных</t>
  </si>
  <si>
    <t>Номер подъезда</t>
  </si>
  <si>
    <t>Тип лифта</t>
  </si>
  <si>
    <t>1972</t>
  </si>
  <si>
    <t>Пассажирский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</si>
  <si>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</si>
  <si>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</si>
  <si>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</si>
  <si>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</si>
  <si>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</si>
  <si>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</si>
  <si>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Текущий ремонт общего имущества дома</t>
  </si>
  <si>
    <t>Содержание общего имущества дома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</si>
  <si>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</si>
  <si>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</si>
  <si>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</si>
  <si>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</si>
  <si>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</si>
  <si>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</si>
  <si>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</si>
  <si>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</si>
  <si>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</si>
  <si>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</si>
  <si>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</si>
  <si>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</si>
  <si>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</si>
  <si>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</si>
  <si>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</si>
  <si>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</si>
  <si>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</si>
  <si>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</si>
  <si>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</si>
  <si>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</si>
  <si>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</si>
  <si>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</si>
  <si>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</si>
  <si>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</si>
  <si>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</si>
  <si>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</si>
  <si>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</si>
  <si>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</si>
  <si>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</si>
  <si>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</si>
  <si>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</si>
  <si>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</si>
  <si>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</si>
  <si>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</si>
  <si>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</si>
  <si>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</si>
  <si>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</si>
  <si>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</si>
  <si>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</si>
  <si>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</t>
  </si>
  <si>
    <t>Годовая фактическая стоимость работ (услуг), руб.</t>
  </si>
  <si>
    <t>Гкал</t>
  </si>
  <si>
    <t>кВт</t>
  </si>
  <si>
    <t>Кадастровый номер земельного участка</t>
  </si>
  <si>
    <t>Крыша</t>
  </si>
  <si>
    <t>Приборы учета</t>
  </si>
  <si>
    <t>Лифты</t>
  </si>
  <si>
    <t>Сведения о выполняемых работах (оказываемых услугах) по содержанию и ремонту общего имущества в многоквартирном доме</t>
  </si>
  <si>
    <t>Жилой</t>
  </si>
  <si>
    <t>Фасад</t>
  </si>
  <si>
    <t>Сведения о выполненных работах (оказанных услугах) по содержанию и ремонту общего имущества в многоквартирном доме</t>
  </si>
  <si>
    <t>№ п/п</t>
  </si>
  <si>
    <t>Наименование платежа  / услуги</t>
  </si>
  <si>
    <t>ДОХОДЫ</t>
  </si>
  <si>
    <t>1.</t>
  </si>
  <si>
    <t>Жилищные услуги</t>
  </si>
  <si>
    <t>1.1.</t>
  </si>
  <si>
    <t>Платежи собственников жилья за работы и услуги по содержанию и ремонту общего имущества жилого дома</t>
  </si>
  <si>
    <t>1.2.</t>
  </si>
  <si>
    <t>2.</t>
  </si>
  <si>
    <t>Коммунальные услуги</t>
  </si>
  <si>
    <t>Холодная вода, канализирование холодной и горячей воды</t>
  </si>
  <si>
    <t>ВСЕГО ДОХОДЫ</t>
  </si>
  <si>
    <t>РАСХОДЫ</t>
  </si>
  <si>
    <t>Управление многоквартирным домом</t>
  </si>
  <si>
    <t>1.2.1</t>
  </si>
  <si>
    <t>1.2.2</t>
  </si>
  <si>
    <t>1.2.3</t>
  </si>
  <si>
    <t>1.2.4</t>
  </si>
  <si>
    <t>Работы по подготовке к сезонной эксплуатации</t>
  </si>
  <si>
    <t>1.2.5</t>
  </si>
  <si>
    <t>1.3.</t>
  </si>
  <si>
    <t>1.4.</t>
  </si>
  <si>
    <t>1.5.</t>
  </si>
  <si>
    <t>Содержание и текущий ремонт внутридомовых инженерных систем газоснабжения</t>
  </si>
  <si>
    <t>2.1.</t>
  </si>
  <si>
    <t>2.2.</t>
  </si>
  <si>
    <t> 2.3.</t>
  </si>
  <si>
    <t>2.4.</t>
  </si>
  <si>
    <t>ВСЕГО РАСХОДЫ</t>
  </si>
  <si>
    <t xml:space="preserve">Управление 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</si>
  <si>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</si>
  <si>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</si>
  <si>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</si>
  <si>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</si>
  <si>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</si>
  <si>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</si>
  <si>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</si>
  <si>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</si>
  <si>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</t>
  </si>
  <si>
    <t>751-2013-У</t>
  </si>
  <si>
    <t>Отопление, горячее водоснабжение</t>
  </si>
  <si>
    <t>2.3.</t>
  </si>
  <si>
    <t>Работы по текущему ремонту общего имущества</t>
  </si>
  <si>
    <t>г. Санкт-Петербург, ул. Нахимова, д. 7, к. 2, лит. А</t>
  </si>
  <si>
    <t>78:06:0002201:9</t>
  </si>
  <si>
    <t>Содержание и ремонт автоматически запирающихся устройств дверей подъездов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</si>
  <si>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ул. Нахимова д.7 к.2 лит.А</t>
  </si>
  <si>
    <t>открытый конкурс Протокол № 3 от 17.09.2013</t>
  </si>
  <si>
    <t>-</t>
  </si>
  <si>
    <t xml:space="preserve">Электроснабжение </t>
  </si>
  <si>
    <t>Работы и услуги по договорам со специализированными организациями (трубочистные работы, дератизационные услуги, проверка пожаробезопасности дымоходов и вент. каналов, метрологическая поверка средств измерения)</t>
  </si>
  <si>
    <t>Итого за 2018 год, руб.</t>
  </si>
  <si>
    <t>На счете у регионального оператора</t>
  </si>
  <si>
    <t>Не присвоен</t>
  </si>
  <si>
    <t>Эксплуатация общедомовых приборов учета</t>
  </si>
  <si>
    <t>Вывоз и захоронение твердых коммунальных отходов</t>
  </si>
  <si>
    <t>Очистка мусоропровода</t>
  </si>
  <si>
    <t>Работы по помывке фасада</t>
  </si>
  <si>
    <t>1.2.6</t>
  </si>
  <si>
    <t>Технические осмотры общего имущества, техническое обслуживание</t>
  </si>
  <si>
    <t>Содержание и ремонт лифтов</t>
  </si>
  <si>
    <t xml:space="preserve">Работы по уборке лестничных клеток, уборке и санитарной очистке земельного участка, содержанию и уходу за элементами озеленения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</si>
</sst>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"/>
    <numFmt numFmtId="169" formatCode="0.0000"/>
  </numFmts>
  <fonts count="4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165" fontId="0" fillId="0" borderId="11" xfId="0" applyNumberForma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0" applyFont="1" applyAlignment="1">
      <alignment horizontal="centerContinuous" wrapText="1"/>
      <protection/>
    </xf>
    <xf numFmtId="0" fontId="8" fillId="0" borderId="0" xfId="50" applyFont="1" applyAlignment="1">
      <alignment horizontal="centerContinuous" vertical="center" wrapText="1"/>
      <protection/>
    </xf>
    <xf numFmtId="0" fontId="9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0" xfId="50" applyNumberFormat="1" applyFont="1" applyAlignment="1">
      <alignment vertical="center"/>
      <protection/>
    </xf>
    <xf numFmtId="49" fontId="11" fillId="0" borderId="19" xfId="50" applyNumberFormat="1" applyFont="1" applyBorder="1" applyAlignment="1">
      <alignment horizontal="center" vertical="center" wrapText="1"/>
      <protection/>
    </xf>
    <xf numFmtId="0" fontId="11" fillId="0" borderId="20" xfId="50" applyFont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66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21" xfId="50" applyNumberFormat="1" applyFont="1" applyFill="1" applyBorder="1" applyAlignment="1">
      <alignment vertical="center" wrapText="1"/>
      <protection/>
    </xf>
    <xf numFmtId="4" fontId="9" fillId="0" borderId="22" xfId="50" applyNumberFormat="1" applyFont="1" applyFill="1" applyBorder="1" applyAlignment="1">
      <alignment vertical="center"/>
      <protection/>
    </xf>
    <xf numFmtId="4" fontId="9" fillId="0" borderId="11" xfId="50" applyNumberFormat="1" applyFont="1" applyFill="1" applyBorder="1" applyAlignment="1">
      <alignment vertical="center" wrapText="1"/>
      <protection/>
    </xf>
    <xf numFmtId="4" fontId="9" fillId="0" borderId="23" xfId="50" applyNumberFormat="1" applyFont="1" applyFill="1" applyBorder="1" applyAlignment="1">
      <alignment vertical="center" wrapText="1"/>
      <protection/>
    </xf>
    <xf numFmtId="4" fontId="9" fillId="0" borderId="21" xfId="50" applyNumberFormat="1" applyFont="1" applyFill="1" applyBorder="1" applyAlignment="1">
      <alignment vertical="center"/>
      <protection/>
    </xf>
    <xf numFmtId="0" fontId="9" fillId="0" borderId="24" xfId="50" applyFont="1" applyFill="1" applyBorder="1" applyAlignment="1">
      <alignment vertical="center" wrapText="1"/>
      <protection/>
    </xf>
    <xf numFmtId="0" fontId="9" fillId="0" borderId="25" xfId="50" applyFont="1" applyFill="1" applyBorder="1" applyAlignment="1">
      <alignment vertical="center" wrapText="1"/>
      <protection/>
    </xf>
    <xf numFmtId="0" fontId="9" fillId="0" borderId="24" xfId="50" applyFont="1" applyFill="1" applyBorder="1" applyAlignment="1">
      <alignment horizontal="left" vertical="center" wrapText="1"/>
      <protection/>
    </xf>
    <xf numFmtId="2" fontId="0" fillId="0" borderId="11" xfId="0" applyNumberFormat="1" applyFill="1" applyBorder="1" applyAlignment="1" applyProtection="1">
      <alignment horizontal="center" wrapText="1"/>
      <protection/>
    </xf>
    <xf numFmtId="2" fontId="0" fillId="0" borderId="11" xfId="0" applyNumberFormat="1" applyFont="1" applyFill="1" applyBorder="1" applyAlignment="1" applyProtection="1">
      <alignment horizontal="center" wrapText="1"/>
      <protection/>
    </xf>
    <xf numFmtId="2" fontId="0" fillId="0" borderId="11" xfId="0" applyNumberFormat="1" applyFont="1" applyFill="1" applyBorder="1" applyAlignment="1" applyProtection="1">
      <alignment horizontal="center" wrapText="1"/>
      <protection/>
    </xf>
    <xf numFmtId="4" fontId="13" fillId="0" borderId="19" xfId="50" applyNumberFormat="1" applyFont="1" applyFill="1" applyBorder="1" applyAlignment="1">
      <alignment vertical="center" wrapText="1"/>
      <protection/>
    </xf>
    <xf numFmtId="49" fontId="15" fillId="34" borderId="26" xfId="50" applyNumberFormat="1" applyFont="1" applyFill="1" applyBorder="1" applyAlignment="1">
      <alignment vertical="center" wrapText="1"/>
      <protection/>
    </xf>
    <xf numFmtId="0" fontId="13" fillId="34" borderId="0" xfId="50" applyFont="1" applyFill="1" applyBorder="1" applyAlignment="1">
      <alignment vertical="center" wrapText="1"/>
      <protection/>
    </xf>
    <xf numFmtId="4" fontId="13" fillId="34" borderId="27" xfId="50" applyNumberFormat="1" applyFont="1" applyFill="1" applyBorder="1" applyAlignment="1">
      <alignment vertical="center" wrapText="1"/>
      <protection/>
    </xf>
    <xf numFmtId="49" fontId="12" fillId="0" borderId="26" xfId="50" applyNumberFormat="1" applyFont="1" applyBorder="1" applyAlignment="1">
      <alignment horizontal="center" vertical="center" wrapText="1"/>
      <protection/>
    </xf>
    <xf numFmtId="0" fontId="12" fillId="0" borderId="28" xfId="50" applyFont="1" applyBorder="1" applyAlignment="1">
      <alignment horizontal="center" vertical="center" wrapText="1"/>
      <protection/>
    </xf>
    <xf numFmtId="0" fontId="12" fillId="0" borderId="29" xfId="50" applyFont="1" applyBorder="1" applyAlignment="1">
      <alignment horizontal="center" vertical="center" wrapText="1"/>
      <protection/>
    </xf>
    <xf numFmtId="0" fontId="9" fillId="0" borderId="30" xfId="50" applyFont="1" applyFill="1" applyBorder="1" applyAlignment="1">
      <alignment vertical="center" wrapText="1"/>
      <protection/>
    </xf>
    <xf numFmtId="4" fontId="13" fillId="0" borderId="31" xfId="50" applyNumberFormat="1" applyFont="1" applyFill="1" applyBorder="1" applyAlignment="1">
      <alignment vertical="center" wrapText="1"/>
      <protection/>
    </xf>
    <xf numFmtId="0" fontId="14" fillId="0" borderId="19" xfId="50" applyFont="1" applyFill="1" applyBorder="1" applyAlignment="1">
      <alignment vertical="center" wrapText="1"/>
      <protection/>
    </xf>
    <xf numFmtId="0" fontId="9" fillId="0" borderId="32" xfId="50" applyFont="1" applyFill="1" applyBorder="1" applyAlignment="1">
      <alignment vertical="center" wrapText="1"/>
      <protection/>
    </xf>
    <xf numFmtId="4" fontId="9" fillId="0" borderId="33" xfId="50" applyNumberFormat="1" applyFont="1" applyFill="1" applyBorder="1" applyAlignment="1">
      <alignment vertical="center" wrapText="1"/>
      <protection/>
    </xf>
    <xf numFmtId="0" fontId="9" fillId="0" borderId="25" xfId="50" applyFont="1" applyFill="1" applyBorder="1" applyAlignment="1">
      <alignment horizontal="left" vertical="center" wrapText="1"/>
      <protection/>
    </xf>
    <xf numFmtId="4" fontId="9" fillId="0" borderId="22" xfId="50" applyNumberFormat="1" applyFont="1" applyFill="1" applyBorder="1" applyAlignment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9" fillId="0" borderId="11" xfId="50" applyFont="1" applyFill="1" applyBorder="1" applyAlignment="1">
      <alignment horizontal="left" vertical="center" wrapText="1"/>
      <protection/>
    </xf>
    <xf numFmtId="0" fontId="9" fillId="0" borderId="11" xfId="50" applyFont="1" applyFill="1" applyBorder="1" applyAlignment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0" fontId="4" fillId="0" borderId="36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45" xfId="50" applyFont="1" applyFill="1" applyBorder="1" applyAlignment="1">
      <alignment horizontal="right" vertical="center" wrapText="1"/>
      <protection/>
    </xf>
    <xf numFmtId="0" fontId="0" fillId="0" borderId="31" xfId="0" applyNumberFormat="1" applyFill="1" applyBorder="1" applyAlignment="1" applyProtection="1">
      <alignment horizontal="right" vertical="center" wrapText="1"/>
      <protection/>
    </xf>
    <xf numFmtId="0" fontId="13" fillId="0" borderId="45" xfId="50" applyFont="1" applyBorder="1" applyAlignment="1">
      <alignment horizontal="center" vertical="center" wrapText="1"/>
      <protection/>
    </xf>
    <xf numFmtId="0" fontId="0" fillId="0" borderId="46" xfId="0" applyNumberForma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49" fontId="14" fillId="0" borderId="19" xfId="50" applyNumberFormat="1" applyFont="1" applyFill="1" applyBorder="1" applyAlignment="1">
      <alignment horizontal="center" vertical="center" wrapText="1"/>
      <protection/>
    </xf>
    <xf numFmtId="49" fontId="14" fillId="0" borderId="47" xfId="50" applyNumberFormat="1" applyFont="1" applyFill="1" applyBorder="1" applyAlignment="1">
      <alignment horizontal="center" vertical="center" wrapText="1"/>
      <protection/>
    </xf>
    <xf numFmtId="49" fontId="14" fillId="0" borderId="48" xfId="50" applyNumberFormat="1" applyFont="1" applyFill="1" applyBorder="1" applyAlignment="1">
      <alignment horizontal="center" vertical="center" wrapText="1"/>
      <protection/>
    </xf>
    <xf numFmtId="49" fontId="14" fillId="0" borderId="49" xfId="50" applyNumberFormat="1" applyFont="1" applyFill="1" applyBorder="1" applyAlignment="1">
      <alignment horizontal="center" vertical="center" wrapText="1"/>
      <protection/>
    </xf>
    <xf numFmtId="49" fontId="14" fillId="0" borderId="50" xfId="50" applyNumberFormat="1" applyFont="1" applyFill="1" applyBorder="1" applyAlignment="1">
      <alignment horizontal="center" vertical="center" wrapText="1"/>
      <protection/>
    </xf>
    <xf numFmtId="49" fontId="14" fillId="0" borderId="51" xfId="50" applyNumberFormat="1" applyFont="1" applyFill="1" applyBorder="1" applyAlignment="1">
      <alignment horizontal="center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1">
      <selection activeCell="BA4" sqref="BA4"/>
    </sheetView>
  </sheetViews>
  <sheetFormatPr defaultColWidth="9.33203125" defaultRowHeight="12.75" customHeight="1" outlineLevelCol="3"/>
  <cols>
    <col min="1" max="1" width="40.6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5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21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76" t="s">
        <v>0</v>
      </c>
      <c r="B1" s="77"/>
      <c r="C1" s="77"/>
      <c r="D1" s="77"/>
      <c r="E1" s="77"/>
      <c r="F1" s="76"/>
      <c r="G1" s="76"/>
      <c r="H1" s="76"/>
      <c r="I1" s="22"/>
      <c r="J1" s="78" t="s">
        <v>1</v>
      </c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22"/>
      <c r="AC1" s="22"/>
      <c r="AD1" s="22"/>
      <c r="AE1" s="23"/>
      <c r="AF1" s="79" t="s">
        <v>2</v>
      </c>
      <c r="AG1" s="79"/>
      <c r="AH1" s="79"/>
      <c r="AI1" s="79"/>
      <c r="AJ1" s="79"/>
      <c r="AK1" s="79"/>
      <c r="AL1" s="22"/>
      <c r="AM1" s="80" t="s">
        <v>3</v>
      </c>
      <c r="AN1" s="80"/>
      <c r="AO1" s="80"/>
      <c r="AP1" s="80"/>
      <c r="AQ1" s="80"/>
      <c r="AR1" s="80"/>
      <c r="AS1" s="80"/>
      <c r="AT1" s="80"/>
      <c r="AU1" s="80"/>
      <c r="AV1" s="80"/>
      <c r="AW1" s="80"/>
    </row>
    <row r="2" spans="1:49" ht="15" customHeight="1">
      <c r="A2" s="81" t="s">
        <v>4</v>
      </c>
      <c r="B2" s="83" t="s">
        <v>5</v>
      </c>
      <c r="C2" s="83" t="s">
        <v>38</v>
      </c>
      <c r="D2" s="83" t="s">
        <v>39</v>
      </c>
      <c r="E2" s="83" t="s">
        <v>40</v>
      </c>
      <c r="F2" s="84" t="s">
        <v>6</v>
      </c>
      <c r="G2" s="86" t="s">
        <v>7</v>
      </c>
      <c r="H2" s="86" t="s">
        <v>8</v>
      </c>
      <c r="I2" s="24"/>
      <c r="J2" s="86" t="s">
        <v>9</v>
      </c>
      <c r="K2" s="86" t="s">
        <v>10</v>
      </c>
      <c r="L2" s="86" t="s">
        <v>11</v>
      </c>
      <c r="M2" s="86" t="s">
        <v>12</v>
      </c>
      <c r="N2" s="88" t="s">
        <v>13</v>
      </c>
      <c r="O2" s="88"/>
      <c r="P2" s="86" t="s">
        <v>14</v>
      </c>
      <c r="Q2" s="81" t="s">
        <v>15</v>
      </c>
      <c r="R2" s="89" t="s">
        <v>16</v>
      </c>
      <c r="S2" s="91"/>
      <c r="T2" s="91"/>
      <c r="U2" s="84" t="s">
        <v>17</v>
      </c>
      <c r="V2" s="81" t="s">
        <v>18</v>
      </c>
      <c r="W2" s="81" t="s">
        <v>19</v>
      </c>
      <c r="X2" s="81" t="s">
        <v>20</v>
      </c>
      <c r="Y2" s="94" t="s">
        <v>21</v>
      </c>
      <c r="Z2" s="94"/>
      <c r="AA2" s="94"/>
      <c r="AB2" s="89" t="s">
        <v>22</v>
      </c>
      <c r="AC2" s="89" t="s">
        <v>23</v>
      </c>
      <c r="AD2" s="89" t="s">
        <v>24</v>
      </c>
      <c r="AE2" s="25"/>
      <c r="AF2" s="81" t="s">
        <v>25</v>
      </c>
      <c r="AG2" s="89" t="s">
        <v>26</v>
      </c>
      <c r="AH2" s="89"/>
      <c r="AI2" s="81" t="s">
        <v>27</v>
      </c>
      <c r="AJ2" s="89" t="s">
        <v>28</v>
      </c>
      <c r="AK2" s="89"/>
      <c r="AL2" s="24"/>
      <c r="AM2" s="89" t="s">
        <v>29</v>
      </c>
      <c r="AN2" s="89"/>
      <c r="AO2" s="81" t="s">
        <v>30</v>
      </c>
      <c r="AP2" s="81" t="s">
        <v>31</v>
      </c>
      <c r="AQ2" s="81" t="s">
        <v>32</v>
      </c>
      <c r="AR2" s="89" t="s">
        <v>33</v>
      </c>
      <c r="AS2" s="89"/>
      <c r="AT2" s="81" t="s">
        <v>34</v>
      </c>
      <c r="AU2" s="81" t="s">
        <v>35</v>
      </c>
      <c r="AV2" s="81" t="s">
        <v>36</v>
      </c>
      <c r="AW2" s="89" t="s">
        <v>37</v>
      </c>
    </row>
    <row r="3" spans="1:49" ht="67.5" customHeight="1">
      <c r="A3" s="82"/>
      <c r="B3" s="83"/>
      <c r="C3" s="93"/>
      <c r="D3" s="92"/>
      <c r="E3" s="92"/>
      <c r="F3" s="85"/>
      <c r="G3" s="87"/>
      <c r="H3" s="87"/>
      <c r="I3" s="24"/>
      <c r="J3" s="87"/>
      <c r="K3" s="87"/>
      <c r="L3" s="87"/>
      <c r="M3" s="87"/>
      <c r="N3" s="26" t="s">
        <v>41</v>
      </c>
      <c r="O3" s="26" t="s">
        <v>42</v>
      </c>
      <c r="P3" s="87"/>
      <c r="Q3" s="82"/>
      <c r="R3" s="90"/>
      <c r="S3" s="25" t="s">
        <v>43</v>
      </c>
      <c r="T3" s="26" t="s">
        <v>44</v>
      </c>
      <c r="U3" s="85"/>
      <c r="V3" s="82"/>
      <c r="W3" s="82"/>
      <c r="X3" s="82"/>
      <c r="Y3" s="26" t="s">
        <v>45</v>
      </c>
      <c r="Z3" s="26" t="s">
        <v>46</v>
      </c>
      <c r="AA3" s="27" t="s">
        <v>47</v>
      </c>
      <c r="AB3" s="90"/>
      <c r="AC3" s="90"/>
      <c r="AD3" s="90"/>
      <c r="AE3" s="24"/>
      <c r="AF3" s="82"/>
      <c r="AG3" s="26" t="s">
        <v>48</v>
      </c>
      <c r="AH3" s="26" t="s">
        <v>49</v>
      </c>
      <c r="AI3" s="82"/>
      <c r="AJ3" s="28" t="s">
        <v>50</v>
      </c>
      <c r="AK3" s="28" t="s">
        <v>51</v>
      </c>
      <c r="AL3" s="24"/>
      <c r="AM3" s="28" t="s">
        <v>52</v>
      </c>
      <c r="AN3" s="28" t="s">
        <v>53</v>
      </c>
      <c r="AO3" s="82"/>
      <c r="AP3" s="82"/>
      <c r="AQ3" s="82"/>
      <c r="AR3" s="28" t="s">
        <v>54</v>
      </c>
      <c r="AS3" s="28" t="s">
        <v>55</v>
      </c>
      <c r="AT3" s="82"/>
      <c r="AU3" s="82"/>
      <c r="AV3" s="82"/>
      <c r="AW3" s="90"/>
    </row>
    <row r="4" spans="1:49" ht="44.25" customHeight="1">
      <c r="A4" s="6" t="s">
        <v>202</v>
      </c>
      <c r="B4" s="45">
        <v>14295.9</v>
      </c>
      <c r="C4" s="45">
        <v>10479.5</v>
      </c>
      <c r="D4" s="6">
        <v>2200.5</v>
      </c>
      <c r="E4" s="6">
        <v>3072.5</v>
      </c>
      <c r="F4" s="6" t="s">
        <v>56</v>
      </c>
      <c r="G4" s="6" t="s">
        <v>57</v>
      </c>
      <c r="H4" s="6" t="s">
        <v>58</v>
      </c>
      <c r="J4" s="6" t="s">
        <v>59</v>
      </c>
      <c r="K4" s="6" t="s">
        <v>57</v>
      </c>
      <c r="L4" s="11" t="s">
        <v>156</v>
      </c>
      <c r="M4" s="45" t="s">
        <v>211</v>
      </c>
      <c r="N4" s="6" t="s">
        <v>60</v>
      </c>
      <c r="O4" s="6" t="s">
        <v>60</v>
      </c>
      <c r="P4" s="6" t="s">
        <v>61</v>
      </c>
      <c r="Q4" s="6" t="s">
        <v>61</v>
      </c>
      <c r="R4" s="6" t="s">
        <v>66</v>
      </c>
      <c r="S4" s="6" t="s">
        <v>67</v>
      </c>
      <c r="T4" s="6" t="s">
        <v>60</v>
      </c>
      <c r="U4" s="6" t="s">
        <v>75</v>
      </c>
      <c r="V4" s="6" t="s">
        <v>68</v>
      </c>
      <c r="W4" s="45" t="s">
        <v>212</v>
      </c>
      <c r="X4" s="6"/>
      <c r="Y4" s="6" t="s">
        <v>69</v>
      </c>
      <c r="Z4" s="6" t="s">
        <v>69</v>
      </c>
      <c r="AA4" s="6"/>
      <c r="AB4" s="6" t="s">
        <v>56</v>
      </c>
      <c r="AC4" s="45" t="s">
        <v>56</v>
      </c>
      <c r="AD4" s="6" t="s">
        <v>73</v>
      </c>
      <c r="AF4" s="6" t="s">
        <v>74</v>
      </c>
      <c r="AG4" s="6" t="s">
        <v>62</v>
      </c>
      <c r="AH4" s="6" t="s">
        <v>63</v>
      </c>
      <c r="AI4" s="56">
        <v>1502.2</v>
      </c>
      <c r="AJ4" s="6" t="s">
        <v>72</v>
      </c>
      <c r="AK4" s="6" t="s">
        <v>61</v>
      </c>
      <c r="AM4" s="6" t="s">
        <v>64</v>
      </c>
      <c r="AN4" s="6" t="s">
        <v>76</v>
      </c>
      <c r="AO4" s="6" t="s">
        <v>64</v>
      </c>
      <c r="AP4" s="6" t="s">
        <v>65</v>
      </c>
      <c r="AQ4" s="6" t="s">
        <v>64</v>
      </c>
      <c r="AR4" s="6" t="s">
        <v>64</v>
      </c>
      <c r="AS4" s="6" t="s">
        <v>68</v>
      </c>
      <c r="AT4" s="6" t="s">
        <v>64</v>
      </c>
      <c r="AU4" s="6" t="s">
        <v>70</v>
      </c>
      <c r="AV4" s="6" t="s">
        <v>70</v>
      </c>
      <c r="AW4" s="6" t="s">
        <v>71</v>
      </c>
    </row>
  </sheetData>
  <sheetProtection selectLockedCells="1" selectUnlockedCells="1"/>
  <mergeCells count="42">
    <mergeCell ref="D2:D3"/>
    <mergeCell ref="C2:C3"/>
    <mergeCell ref="E2:E3"/>
    <mergeCell ref="AQ2:AQ3"/>
    <mergeCell ref="AR2:AS2"/>
    <mergeCell ref="AT2:AT3"/>
    <mergeCell ref="X2:X3"/>
    <mergeCell ref="Y2:AA2"/>
    <mergeCell ref="AB2:AB3"/>
    <mergeCell ref="AC2:AC3"/>
    <mergeCell ref="AU2:AU3"/>
    <mergeCell ref="AV2:AV3"/>
    <mergeCell ref="AW2:AW3"/>
    <mergeCell ref="AG2:AH2"/>
    <mergeCell ref="AI2:AI3"/>
    <mergeCell ref="AJ2:AK2"/>
    <mergeCell ref="AM2:AN2"/>
    <mergeCell ref="AO2:AO3"/>
    <mergeCell ref="AP2:AP3"/>
    <mergeCell ref="AF2:AF3"/>
    <mergeCell ref="Q2:Q3"/>
    <mergeCell ref="R2:R3"/>
    <mergeCell ref="S2:T2"/>
    <mergeCell ref="U2:U3"/>
    <mergeCell ref="V2:V3"/>
    <mergeCell ref="W2:W3"/>
    <mergeCell ref="K2:K3"/>
    <mergeCell ref="L2:L3"/>
    <mergeCell ref="M2:M3"/>
    <mergeCell ref="N2:O2"/>
    <mergeCell ref="P2:P3"/>
    <mergeCell ref="AD2:AD3"/>
    <mergeCell ref="A1:H1"/>
    <mergeCell ref="J1:AA1"/>
    <mergeCell ref="AF1:AK1"/>
    <mergeCell ref="AM1:AW1"/>
    <mergeCell ref="A2:A3"/>
    <mergeCell ref="B2:B3"/>
    <mergeCell ref="F2:F3"/>
    <mergeCell ref="G2:G3"/>
    <mergeCell ref="H2:H3"/>
    <mergeCell ref="J2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"/>
  <sheetViews>
    <sheetView workbookViewId="0" topLeftCell="H1">
      <selection activeCell="S3" sqref="S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0" t="s">
        <v>115</v>
      </c>
      <c r="B1" s="100" t="s">
        <v>116</v>
      </c>
      <c r="C1" s="100" t="s">
        <v>117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3"/>
      <c r="U1" s="100" t="s">
        <v>118</v>
      </c>
      <c r="V1" s="100"/>
      <c r="W1" s="100"/>
      <c r="X1" s="100"/>
      <c r="Y1" s="3"/>
      <c r="Z1" s="99" t="s">
        <v>119</v>
      </c>
      <c r="AA1" s="99"/>
      <c r="AB1" s="99"/>
      <c r="AC1" s="99"/>
      <c r="AD1" s="99"/>
      <c r="AE1" s="99"/>
      <c r="AF1" s="3"/>
      <c r="AG1" s="99" t="s">
        <v>120</v>
      </c>
      <c r="AH1" s="99"/>
      <c r="AI1" s="99"/>
      <c r="AJ1" s="99"/>
      <c r="AK1" s="3"/>
      <c r="AL1" s="100" t="s">
        <v>121</v>
      </c>
      <c r="AM1" s="100"/>
      <c r="AN1" s="100"/>
    </row>
    <row r="2" spans="1:40" ht="69.75" customHeight="1">
      <c r="A2" s="101"/>
      <c r="B2" s="101"/>
      <c r="C2" s="20" t="s">
        <v>122</v>
      </c>
      <c r="D2" s="20" t="s">
        <v>123</v>
      </c>
      <c r="E2" s="20" t="s">
        <v>124</v>
      </c>
      <c r="F2" s="20" t="s">
        <v>125</v>
      </c>
      <c r="G2" s="20" t="s">
        <v>126</v>
      </c>
      <c r="H2" s="20" t="s">
        <v>127</v>
      </c>
      <c r="I2" s="20" t="s">
        <v>128</v>
      </c>
      <c r="J2" s="20" t="s">
        <v>129</v>
      </c>
      <c r="K2" s="20" t="s">
        <v>130</v>
      </c>
      <c r="L2" s="20" t="s">
        <v>131</v>
      </c>
      <c r="M2" s="20" t="s">
        <v>132</v>
      </c>
      <c r="N2" s="20" t="s">
        <v>133</v>
      </c>
      <c r="O2" s="20" t="s">
        <v>134</v>
      </c>
      <c r="P2" s="20" t="s">
        <v>135</v>
      </c>
      <c r="Q2" s="20" t="s">
        <v>136</v>
      </c>
      <c r="R2" s="20" t="s">
        <v>137</v>
      </c>
      <c r="S2" s="20" t="s">
        <v>138</v>
      </c>
      <c r="T2" s="30"/>
      <c r="U2" s="31" t="s">
        <v>139</v>
      </c>
      <c r="V2" s="31" t="s">
        <v>140</v>
      </c>
      <c r="W2" s="20" t="s">
        <v>141</v>
      </c>
      <c r="X2" s="20" t="s">
        <v>142</v>
      </c>
      <c r="Y2" s="30"/>
      <c r="Z2" s="20" t="s">
        <v>122</v>
      </c>
      <c r="AA2" s="20" t="s">
        <v>123</v>
      </c>
      <c r="AB2" s="20" t="s">
        <v>124</v>
      </c>
      <c r="AC2" s="20" t="s">
        <v>136</v>
      </c>
      <c r="AD2" s="20" t="s">
        <v>137</v>
      </c>
      <c r="AE2" s="20" t="s">
        <v>138</v>
      </c>
      <c r="AF2" s="30"/>
      <c r="AG2" s="20" t="s">
        <v>139</v>
      </c>
      <c r="AH2" s="20" t="s">
        <v>140</v>
      </c>
      <c r="AI2" s="20" t="s">
        <v>143</v>
      </c>
      <c r="AJ2" s="20" t="s">
        <v>142</v>
      </c>
      <c r="AK2" s="30"/>
      <c r="AL2" s="20" t="s">
        <v>144</v>
      </c>
      <c r="AM2" s="20" t="s">
        <v>145</v>
      </c>
      <c r="AN2" s="20" t="s">
        <v>146</v>
      </c>
    </row>
    <row r="3" spans="1:40" ht="25.5" customHeight="1">
      <c r="A3" s="21">
        <v>43101</v>
      </c>
      <c r="B3" s="21">
        <v>43465</v>
      </c>
      <c r="C3" s="6">
        <v>28512</v>
      </c>
      <c r="D3" s="6">
        <v>0</v>
      </c>
      <c r="E3" s="56">
        <v>215603</v>
      </c>
      <c r="F3" s="57">
        <v>4293501</v>
      </c>
      <c r="G3" s="57">
        <v>2910261</v>
      </c>
      <c r="H3" s="57">
        <v>954966</v>
      </c>
      <c r="I3" s="57">
        <v>428274</v>
      </c>
      <c r="J3" s="58">
        <v>4299860</v>
      </c>
      <c r="K3" s="58">
        <v>4299860</v>
      </c>
      <c r="L3" s="6">
        <v>0</v>
      </c>
      <c r="M3" s="6">
        <v>0</v>
      </c>
      <c r="N3" s="6">
        <v>0</v>
      </c>
      <c r="O3" s="6">
        <v>0</v>
      </c>
      <c r="P3" s="58">
        <v>4299860</v>
      </c>
      <c r="Q3" s="6">
        <v>28963</v>
      </c>
      <c r="R3" s="6">
        <v>0</v>
      </c>
      <c r="S3" s="56">
        <v>209695</v>
      </c>
      <c r="T3" s="4"/>
      <c r="U3" s="6" t="s">
        <v>147</v>
      </c>
      <c r="V3" s="6" t="s">
        <v>147</v>
      </c>
      <c r="W3" s="6" t="s">
        <v>147</v>
      </c>
      <c r="X3" s="6">
        <v>0</v>
      </c>
      <c r="Y3" s="4"/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4"/>
      <c r="AG3" s="6" t="s">
        <v>147</v>
      </c>
      <c r="AH3" s="6" t="s">
        <v>147</v>
      </c>
      <c r="AI3" s="6" t="s">
        <v>147</v>
      </c>
      <c r="AJ3" s="6">
        <v>0</v>
      </c>
      <c r="AK3" s="32"/>
      <c r="AL3" s="6">
        <v>0</v>
      </c>
      <c r="AM3" s="6">
        <v>0</v>
      </c>
      <c r="AN3" s="6">
        <v>0</v>
      </c>
    </row>
  </sheetData>
  <sheetProtection selectLockedCells="1" selectUnlockedCells="1"/>
  <mergeCells count="7">
    <mergeCell ref="Z1:AE1"/>
    <mergeCell ref="AG1:AJ1"/>
    <mergeCell ref="AL1:AN1"/>
    <mergeCell ref="A1:A2"/>
    <mergeCell ref="B1:B2"/>
    <mergeCell ref="C1:S1"/>
    <mergeCell ref="U1:X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25" sqref="E25"/>
    </sheetView>
  </sheetViews>
  <sheetFormatPr defaultColWidth="9.33203125" defaultRowHeight="12.75" customHeight="1"/>
  <cols>
    <col min="1" max="2" width="15.83203125" style="1" customWidth="1"/>
    <col min="3" max="3" width="96.66015625" style="1" customWidth="1"/>
    <col min="4" max="4" width="31.332031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10" ht="33.75" customHeight="1">
      <c r="A1" s="103" t="s">
        <v>158</v>
      </c>
      <c r="B1" s="104"/>
      <c r="C1" s="104"/>
      <c r="D1" s="104"/>
      <c r="E1" s="18"/>
      <c r="F1" s="18"/>
      <c r="G1" s="18"/>
      <c r="H1" s="18"/>
      <c r="I1" s="18"/>
      <c r="J1" s="15"/>
    </row>
    <row r="2" spans="1:10" ht="23.25" customHeight="1">
      <c r="A2" s="106" t="s">
        <v>115</v>
      </c>
      <c r="B2" s="106" t="s">
        <v>116</v>
      </c>
      <c r="C2" s="83" t="s">
        <v>100</v>
      </c>
      <c r="D2" s="83" t="s">
        <v>148</v>
      </c>
      <c r="E2" s="16"/>
      <c r="F2" s="107"/>
      <c r="G2" s="107"/>
      <c r="H2" s="107"/>
      <c r="I2" s="107"/>
      <c r="J2" s="15"/>
    </row>
    <row r="3" spans="1:10" ht="22.5" customHeight="1">
      <c r="A3" s="106"/>
      <c r="B3" s="106"/>
      <c r="C3" s="105"/>
      <c r="D3" s="105"/>
      <c r="E3" s="17"/>
      <c r="F3" s="102"/>
      <c r="G3" s="102"/>
      <c r="H3" s="102"/>
      <c r="I3" s="102"/>
      <c r="J3" s="15"/>
    </row>
    <row r="4" spans="1:10" ht="35.25" customHeight="1">
      <c r="A4" s="106"/>
      <c r="B4" s="106"/>
      <c r="C4" s="105"/>
      <c r="D4" s="105"/>
      <c r="E4" s="17"/>
      <c r="F4" s="102"/>
      <c r="G4" s="102"/>
      <c r="H4" s="102"/>
      <c r="I4" s="102"/>
      <c r="J4" s="15"/>
    </row>
    <row r="5" spans="1:4" ht="28.5" customHeight="1">
      <c r="A5" s="19">
        <v>43101</v>
      </c>
      <c r="B5" s="19">
        <v>43465</v>
      </c>
      <c r="C5" s="47" t="s">
        <v>201</v>
      </c>
      <c r="D5" s="46">
        <v>1360874</v>
      </c>
    </row>
    <row r="6" spans="1:4" ht="29.25" customHeight="1">
      <c r="A6" s="19">
        <v>43101</v>
      </c>
      <c r="B6" s="19">
        <v>43465</v>
      </c>
      <c r="C6" s="47" t="s">
        <v>102</v>
      </c>
      <c r="D6" s="46">
        <v>428274</v>
      </c>
    </row>
    <row r="7" spans="1:4" ht="25.5" customHeight="1">
      <c r="A7" s="19">
        <v>43101</v>
      </c>
      <c r="B7" s="19">
        <v>43465</v>
      </c>
      <c r="C7" s="47" t="s">
        <v>107</v>
      </c>
      <c r="D7" s="46">
        <v>1569886</v>
      </c>
    </row>
    <row r="8" spans="1:4" ht="51" customHeight="1">
      <c r="A8" s="19">
        <v>43101</v>
      </c>
      <c r="B8" s="19">
        <v>43465</v>
      </c>
      <c r="C8" s="47" t="s">
        <v>105</v>
      </c>
      <c r="D8" s="46">
        <v>31438</v>
      </c>
    </row>
    <row r="9" spans="1:4" ht="27" customHeight="1">
      <c r="A9" s="19">
        <v>43101</v>
      </c>
      <c r="B9" s="19">
        <v>43465</v>
      </c>
      <c r="C9" s="47" t="s">
        <v>103</v>
      </c>
      <c r="D9" s="46">
        <v>239940</v>
      </c>
    </row>
    <row r="10" spans="1:4" ht="27" customHeight="1">
      <c r="A10" s="19">
        <v>43101</v>
      </c>
      <c r="B10" s="19">
        <v>43465</v>
      </c>
      <c r="C10" s="47" t="s">
        <v>104</v>
      </c>
      <c r="D10" s="46">
        <v>68256</v>
      </c>
    </row>
    <row r="11" spans="1:4" ht="25.5" customHeight="1">
      <c r="A11" s="19">
        <v>43101</v>
      </c>
      <c r="B11" s="19">
        <v>43465</v>
      </c>
      <c r="C11" s="47" t="s">
        <v>214</v>
      </c>
      <c r="D11" s="46">
        <v>74011</v>
      </c>
    </row>
  </sheetData>
  <sheetProtection selectLockedCells="1" selectUnlockedCells="1"/>
  <mergeCells count="10">
    <mergeCell ref="H3:H4"/>
    <mergeCell ref="I3:I4"/>
    <mergeCell ref="A1:D1"/>
    <mergeCell ref="C2:C4"/>
    <mergeCell ref="D2:D4"/>
    <mergeCell ref="F3:F4"/>
    <mergeCell ref="G3:G4"/>
    <mergeCell ref="A2:A4"/>
    <mergeCell ref="B2:B4"/>
    <mergeCell ref="F2:I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="115" zoomScaleNormal="115" zoomScalePageLayoutView="0" workbookViewId="0" topLeftCell="A22">
      <selection activeCell="B30" sqref="B30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5" style="0" customWidth="1"/>
  </cols>
  <sheetData>
    <row r="1" spans="1:3" ht="56.25">
      <c r="A1" s="35" t="s">
        <v>205</v>
      </c>
      <c r="B1" s="36"/>
      <c r="C1" s="36"/>
    </row>
    <row r="2" spans="1:3" ht="14.25">
      <c r="A2" s="38"/>
      <c r="B2" s="37"/>
      <c r="C2" s="37"/>
    </row>
    <row r="3" spans="1:3" ht="15.75" thickBot="1">
      <c r="A3" s="39"/>
      <c r="B3" s="37"/>
      <c r="C3" s="37"/>
    </row>
    <row r="4" spans="1:3" ht="34.5" customHeight="1" thickBot="1">
      <c r="A4" s="40" t="s">
        <v>159</v>
      </c>
      <c r="B4" s="41" t="s">
        <v>160</v>
      </c>
      <c r="C4" s="41" t="s">
        <v>210</v>
      </c>
    </row>
    <row r="5" spans="1:3" ht="13.5" thickBot="1">
      <c r="A5" s="63"/>
      <c r="B5" s="64"/>
      <c r="C5" s="65"/>
    </row>
    <row r="6" spans="1:3" ht="32.25" customHeight="1" thickBot="1">
      <c r="A6" s="110" t="s">
        <v>161</v>
      </c>
      <c r="B6" s="111"/>
      <c r="C6" s="112"/>
    </row>
    <row r="7" spans="1:3" ht="24" customHeight="1" thickBot="1">
      <c r="A7" s="113" t="s">
        <v>162</v>
      </c>
      <c r="B7" s="68" t="s">
        <v>163</v>
      </c>
      <c r="C7" s="67">
        <f>C8</f>
        <v>4293501</v>
      </c>
    </row>
    <row r="8" spans="1:3" ht="32.25" customHeight="1" thickBot="1">
      <c r="A8" s="114" t="s">
        <v>164</v>
      </c>
      <c r="B8" s="69" t="s">
        <v>165</v>
      </c>
      <c r="C8" s="70">
        <v>4293501</v>
      </c>
    </row>
    <row r="9" spans="1:3" ht="22.5" customHeight="1" thickBot="1">
      <c r="A9" s="113" t="s">
        <v>167</v>
      </c>
      <c r="B9" s="68" t="s">
        <v>168</v>
      </c>
      <c r="C9" s="67">
        <f>C10+C11+C12+C13</f>
        <v>5262985</v>
      </c>
    </row>
    <row r="10" spans="1:3" ht="18.75" customHeight="1">
      <c r="A10" s="115" t="s">
        <v>183</v>
      </c>
      <c r="B10" s="66" t="s">
        <v>199</v>
      </c>
      <c r="C10" s="51">
        <v>4186944</v>
      </c>
    </row>
    <row r="11" spans="1:3" ht="19.5" customHeight="1">
      <c r="A11" s="116" t="s">
        <v>184</v>
      </c>
      <c r="B11" s="53" t="s">
        <v>169</v>
      </c>
      <c r="C11" s="48">
        <v>726696</v>
      </c>
    </row>
    <row r="12" spans="1:3" ht="19.5" customHeight="1">
      <c r="A12" s="116" t="s">
        <v>200</v>
      </c>
      <c r="B12" s="53" t="s">
        <v>90</v>
      </c>
      <c r="C12" s="48">
        <v>237157</v>
      </c>
    </row>
    <row r="13" spans="1:3" ht="18" customHeight="1" thickBot="1">
      <c r="A13" s="117" t="s">
        <v>186</v>
      </c>
      <c r="B13" s="54" t="s">
        <v>89</v>
      </c>
      <c r="C13" s="49">
        <v>112188</v>
      </c>
    </row>
    <row r="14" spans="1:3" ht="28.5" customHeight="1" thickBot="1">
      <c r="A14" s="108" t="s">
        <v>170</v>
      </c>
      <c r="B14" s="109"/>
      <c r="C14" s="59">
        <f>C7+C9</f>
        <v>9556486</v>
      </c>
    </row>
    <row r="15" spans="1:3" ht="16.5" thickBot="1">
      <c r="A15" s="60"/>
      <c r="B15" s="61"/>
      <c r="C15" s="62"/>
    </row>
    <row r="16" spans="1:3" ht="30.75" customHeight="1" thickBot="1">
      <c r="A16" s="110" t="s">
        <v>171</v>
      </c>
      <c r="B16" s="111"/>
      <c r="C16" s="112"/>
    </row>
    <row r="17" spans="1:3" ht="23.25" customHeight="1" thickBot="1">
      <c r="A17" s="113" t="s">
        <v>162</v>
      </c>
      <c r="B17" s="68" t="s">
        <v>163</v>
      </c>
      <c r="C17" s="67">
        <f>C18+C19+C26+C27+C28</f>
        <v>3772679</v>
      </c>
    </row>
    <row r="18" spans="1:3" ht="19.5" customHeight="1">
      <c r="A18" s="115" t="s">
        <v>164</v>
      </c>
      <c r="B18" s="66" t="s">
        <v>172</v>
      </c>
      <c r="C18" s="51">
        <v>428274</v>
      </c>
    </row>
    <row r="19" spans="1:3" ht="19.5" customHeight="1">
      <c r="A19" s="116" t="s">
        <v>166</v>
      </c>
      <c r="B19" s="53" t="s">
        <v>107</v>
      </c>
      <c r="C19" s="48">
        <f>SUM(C20:C25)</f>
        <v>1675335</v>
      </c>
    </row>
    <row r="20" spans="1:3" ht="34.5" customHeight="1">
      <c r="A20" s="116" t="s">
        <v>173</v>
      </c>
      <c r="B20" s="55" t="s">
        <v>218</v>
      </c>
      <c r="C20" s="48">
        <v>676098</v>
      </c>
    </row>
    <row r="21" spans="1:3" ht="57">
      <c r="A21" s="116" t="s">
        <v>174</v>
      </c>
      <c r="B21" s="55" t="s">
        <v>209</v>
      </c>
      <c r="C21" s="48">
        <v>28822</v>
      </c>
    </row>
    <row r="22" spans="1:3" ht="18" customHeight="1">
      <c r="A22" s="116" t="s">
        <v>175</v>
      </c>
      <c r="B22" s="71" t="s">
        <v>177</v>
      </c>
      <c r="C22" s="72">
        <v>84745</v>
      </c>
    </row>
    <row r="23" spans="1:3" ht="47.25" customHeight="1">
      <c r="A23" s="118" t="s">
        <v>176</v>
      </c>
      <c r="B23" s="74" t="s">
        <v>220</v>
      </c>
      <c r="C23" s="50">
        <v>781438</v>
      </c>
    </row>
    <row r="24" spans="1:3" ht="21" customHeight="1">
      <c r="A24" s="118" t="s">
        <v>178</v>
      </c>
      <c r="B24" s="74" t="s">
        <v>216</v>
      </c>
      <c r="C24" s="50">
        <v>30221</v>
      </c>
    </row>
    <row r="25" spans="1:3" ht="20.25" customHeight="1">
      <c r="A25" s="118" t="s">
        <v>217</v>
      </c>
      <c r="B25" s="74" t="s">
        <v>214</v>
      </c>
      <c r="C25" s="50">
        <v>74011</v>
      </c>
    </row>
    <row r="26" spans="1:3" ht="21" customHeight="1">
      <c r="A26" s="118" t="s">
        <v>179</v>
      </c>
      <c r="B26" s="75" t="s">
        <v>106</v>
      </c>
      <c r="C26" s="50">
        <v>1360874</v>
      </c>
    </row>
    <row r="27" spans="1:3" ht="21" customHeight="1">
      <c r="A27" s="116" t="s">
        <v>180</v>
      </c>
      <c r="B27" s="66" t="s">
        <v>219</v>
      </c>
      <c r="C27" s="51">
        <v>239940</v>
      </c>
    </row>
    <row r="28" spans="1:3" ht="30.75" customHeight="1" thickBot="1">
      <c r="A28" s="117" t="s">
        <v>181</v>
      </c>
      <c r="B28" s="71" t="s">
        <v>182</v>
      </c>
      <c r="C28" s="72">
        <v>68256</v>
      </c>
    </row>
    <row r="29" spans="1:3" ht="23.25" customHeight="1" thickBot="1">
      <c r="A29" s="113" t="s">
        <v>167</v>
      </c>
      <c r="B29" s="68" t="s">
        <v>168</v>
      </c>
      <c r="C29" s="67">
        <f>C30+C31+C32+C33</f>
        <v>5262985</v>
      </c>
    </row>
    <row r="30" spans="1:3" ht="20.25" customHeight="1">
      <c r="A30" s="115" t="s">
        <v>183</v>
      </c>
      <c r="B30" s="66" t="s">
        <v>199</v>
      </c>
      <c r="C30" s="51">
        <f>C10</f>
        <v>4186944</v>
      </c>
    </row>
    <row r="31" spans="1:3" ht="20.25" customHeight="1">
      <c r="A31" s="116" t="s">
        <v>184</v>
      </c>
      <c r="B31" s="53" t="s">
        <v>169</v>
      </c>
      <c r="C31" s="52">
        <f>C11</f>
        <v>726696</v>
      </c>
    </row>
    <row r="32" spans="1:3" ht="18.75" customHeight="1">
      <c r="A32" s="116" t="s">
        <v>185</v>
      </c>
      <c r="B32" s="53" t="s">
        <v>208</v>
      </c>
      <c r="C32" s="52">
        <f>C12</f>
        <v>237157</v>
      </c>
    </row>
    <row r="33" spans="1:3" ht="19.5" customHeight="1" thickBot="1">
      <c r="A33" s="117" t="s">
        <v>186</v>
      </c>
      <c r="B33" s="54" t="s">
        <v>89</v>
      </c>
      <c r="C33" s="49">
        <f>C13</f>
        <v>112188</v>
      </c>
    </row>
    <row r="34" spans="1:3" ht="30.75" customHeight="1" thickBot="1">
      <c r="A34" s="108" t="s">
        <v>187</v>
      </c>
      <c r="B34" s="109"/>
      <c r="C34" s="59">
        <f>C29+C17</f>
        <v>9035664</v>
      </c>
    </row>
  </sheetData>
  <sheetProtection/>
  <mergeCells count="4">
    <mergeCell ref="A14:B14"/>
    <mergeCell ref="A34:B34"/>
    <mergeCell ref="A16:C16"/>
    <mergeCell ref="A6:C6"/>
  </mergeCells>
  <printOptions/>
  <pageMargins left="0.5118110236220472" right="0" top="0" bottom="0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0" sqref="A10"/>
    </sheetView>
  </sheetViews>
  <sheetFormatPr defaultColWidth="9.33203125" defaultRowHeight="12.75" customHeight="1"/>
  <cols>
    <col min="1" max="1" width="58" style="1" customWidth="1"/>
    <col min="2" max="2" width="8.33203125" style="0" customWidth="1"/>
    <col min="3" max="3" width="10.66015625" style="0" customWidth="1"/>
  </cols>
  <sheetData>
    <row r="1" ht="53.25" customHeight="1">
      <c r="A1" s="29" t="s">
        <v>151</v>
      </c>
    </row>
    <row r="2" ht="28.5" customHeight="1">
      <c r="A2" s="5" t="s">
        <v>203</v>
      </c>
    </row>
    <row r="3" ht="14.25" customHeight="1">
      <c r="A3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37.83203125" style="1" customWidth="1"/>
  </cols>
  <sheetData>
    <row r="1" ht="24" customHeight="1">
      <c r="A1" s="34" t="s">
        <v>157</v>
      </c>
    </row>
    <row r="2" ht="38.25" customHeight="1">
      <c r="A2" s="33" t="s">
        <v>77</v>
      </c>
    </row>
    <row r="3" ht="30.75" customHeight="1">
      <c r="A3" s="12" t="s">
        <v>78</v>
      </c>
    </row>
    <row r="4" ht="14.25" customHeight="1">
      <c r="A4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D35" sqref="D35"/>
    </sheetView>
  </sheetViews>
  <sheetFormatPr defaultColWidth="9.33203125" defaultRowHeight="12.75" customHeight="1"/>
  <cols>
    <col min="1" max="1" width="26.5" style="1" customWidth="1"/>
    <col min="2" max="2" width="37.83203125" style="0" customWidth="1"/>
  </cols>
  <sheetData>
    <row r="1" spans="1:2" ht="26.25" customHeight="1">
      <c r="A1" s="95" t="s">
        <v>152</v>
      </c>
      <c r="B1" s="95"/>
    </row>
    <row r="2" spans="1:2" ht="39" customHeight="1">
      <c r="A2" s="33" t="s">
        <v>79</v>
      </c>
      <c r="B2" s="33" t="s">
        <v>80</v>
      </c>
    </row>
    <row r="3" spans="1:2" ht="23.25" customHeight="1">
      <c r="A3" s="12" t="s">
        <v>81</v>
      </c>
      <c r="B3" s="12" t="s">
        <v>82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6" sqref="E6"/>
    </sheetView>
  </sheetViews>
  <sheetFormatPr defaultColWidth="9.33203125" defaultRowHeight="12.75" customHeight="1"/>
  <cols>
    <col min="1" max="1" width="29.83203125" style="1" customWidth="1"/>
    <col min="2" max="2" width="35.66015625" style="0" customWidth="1"/>
    <col min="3" max="3" width="33.332031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24" customHeight="1">
      <c r="A1" s="95" t="s">
        <v>153</v>
      </c>
      <c r="B1" s="95"/>
      <c r="C1" s="95"/>
      <c r="D1" s="95"/>
      <c r="E1" s="95"/>
      <c r="F1" s="95"/>
    </row>
    <row r="2" spans="1:6" ht="38.25" customHeight="1">
      <c r="A2" s="33" t="s">
        <v>83</v>
      </c>
      <c r="B2" s="33" t="s">
        <v>84</v>
      </c>
      <c r="C2" s="33" t="s">
        <v>85</v>
      </c>
      <c r="D2" s="33" t="s">
        <v>86</v>
      </c>
      <c r="E2" s="33" t="s">
        <v>87</v>
      </c>
      <c r="F2" s="33" t="s">
        <v>88</v>
      </c>
    </row>
    <row r="3" spans="1:6" ht="27" customHeight="1">
      <c r="A3" s="6" t="s">
        <v>91</v>
      </c>
      <c r="B3" s="7" t="s">
        <v>93</v>
      </c>
      <c r="C3" s="73" t="s">
        <v>95</v>
      </c>
      <c r="D3" s="7" t="s">
        <v>94</v>
      </c>
      <c r="E3" s="8">
        <v>41348</v>
      </c>
      <c r="F3" s="8">
        <v>43539</v>
      </c>
    </row>
    <row r="4" spans="1:6" ht="26.25" customHeight="1">
      <c r="A4" s="6" t="s">
        <v>92</v>
      </c>
      <c r="B4" s="7" t="s">
        <v>93</v>
      </c>
      <c r="C4" s="7" t="s">
        <v>95</v>
      </c>
      <c r="D4" s="7" t="s">
        <v>149</v>
      </c>
      <c r="E4" s="8">
        <v>41578</v>
      </c>
      <c r="F4" s="8">
        <v>44398</v>
      </c>
    </row>
    <row r="5" spans="1:6" ht="27" customHeight="1">
      <c r="A5" s="6" t="s">
        <v>90</v>
      </c>
      <c r="B5" s="7" t="s">
        <v>93</v>
      </c>
      <c r="C5" s="73" t="s">
        <v>95</v>
      </c>
      <c r="D5" s="7" t="s">
        <v>150</v>
      </c>
      <c r="E5" s="8">
        <v>42005</v>
      </c>
      <c r="F5" s="8">
        <v>47849</v>
      </c>
    </row>
    <row r="6" spans="1:6" ht="26.25" customHeight="1">
      <c r="A6" s="6" t="s">
        <v>90</v>
      </c>
      <c r="B6" s="7" t="s">
        <v>93</v>
      </c>
      <c r="C6" s="73" t="s">
        <v>95</v>
      </c>
      <c r="D6" s="7" t="s">
        <v>150</v>
      </c>
      <c r="E6" s="8">
        <v>41671</v>
      </c>
      <c r="F6" s="8">
        <v>45323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5" sqref="A5"/>
    </sheetView>
  </sheetViews>
  <sheetFormatPr defaultColWidth="9.33203125" defaultRowHeight="12.75" customHeight="1" outlineLevelCol="2"/>
  <cols>
    <col min="1" max="1" width="19.33203125" style="1" customWidth="1" outlineLevel="2"/>
    <col min="2" max="2" width="22.83203125" style="1" customWidth="1" outlineLevel="2"/>
    <col min="3" max="3" width="21.83203125" style="1" customWidth="1" outlineLevel="2"/>
  </cols>
  <sheetData>
    <row r="1" spans="1:3" ht="26.25" customHeight="1">
      <c r="A1" s="95" t="s">
        <v>154</v>
      </c>
      <c r="B1" s="95"/>
      <c r="C1" s="95"/>
    </row>
    <row r="2" spans="1:3" ht="36" customHeight="1">
      <c r="A2" s="10" t="s">
        <v>96</v>
      </c>
      <c r="B2" s="10" t="s">
        <v>97</v>
      </c>
      <c r="C2" s="10" t="s">
        <v>7</v>
      </c>
    </row>
    <row r="3" spans="1:3" ht="22.5" customHeight="1">
      <c r="A3" s="9">
        <v>1</v>
      </c>
      <c r="B3" s="9" t="s">
        <v>99</v>
      </c>
      <c r="C3" s="9" t="s">
        <v>98</v>
      </c>
    </row>
    <row r="4" spans="1:3" ht="21" customHeight="1">
      <c r="A4" s="9">
        <v>2</v>
      </c>
      <c r="B4" s="9" t="s">
        <v>99</v>
      </c>
      <c r="C4" s="9" t="s">
        <v>98</v>
      </c>
    </row>
    <row r="5" spans="1:3" ht="21" customHeight="1">
      <c r="A5" s="9">
        <v>3</v>
      </c>
      <c r="B5" s="9" t="s">
        <v>99</v>
      </c>
      <c r="C5" s="9" t="s">
        <v>98</v>
      </c>
    </row>
    <row r="6" spans="1:3" ht="21.75" customHeight="1">
      <c r="A6" s="9">
        <v>4</v>
      </c>
      <c r="B6" s="9" t="s">
        <v>99</v>
      </c>
      <c r="C6" s="9" t="s">
        <v>98</v>
      </c>
    </row>
    <row r="7" spans="1:3" ht="23.25" customHeight="1">
      <c r="A7" s="9">
        <v>5</v>
      </c>
      <c r="B7" s="9" t="s">
        <v>99</v>
      </c>
      <c r="C7" s="9" t="s">
        <v>98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4" sqref="B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95" t="s">
        <v>188</v>
      </c>
      <c r="B1" s="95"/>
      <c r="C1" s="95"/>
      <c r="D1" s="95"/>
      <c r="E1" s="95"/>
      <c r="F1" s="95"/>
    </row>
    <row r="2" spans="1:6" ht="24.75" customHeight="1">
      <c r="A2" s="83" t="s">
        <v>189</v>
      </c>
      <c r="B2" s="83" t="s">
        <v>190</v>
      </c>
      <c r="C2" s="83" t="s">
        <v>191</v>
      </c>
      <c r="D2" s="83"/>
      <c r="E2" s="83"/>
      <c r="F2" s="33" t="s">
        <v>192</v>
      </c>
    </row>
    <row r="3" spans="1:6" ht="26.25" customHeight="1">
      <c r="A3" s="83"/>
      <c r="B3" s="83"/>
      <c r="C3" s="33" t="s">
        <v>193</v>
      </c>
      <c r="D3" s="33" t="s">
        <v>194</v>
      </c>
      <c r="E3" s="33" t="s">
        <v>195</v>
      </c>
      <c r="F3" s="42" t="s">
        <v>196</v>
      </c>
    </row>
    <row r="4" spans="1:6" ht="109.5" customHeight="1">
      <c r="A4" s="19">
        <v>41544</v>
      </c>
      <c r="B4" s="10" t="s">
        <v>206</v>
      </c>
      <c r="C4" s="10" t="s">
        <v>197</v>
      </c>
      <c r="D4" s="43">
        <v>41544</v>
      </c>
      <c r="E4" s="10" t="s">
        <v>198</v>
      </c>
      <c r="F4" s="43">
        <v>41544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8" sqref="B8"/>
    </sheetView>
  </sheetViews>
  <sheetFormatPr defaultColWidth="9.33203125" defaultRowHeight="12.75" customHeight="1" outlineLevelCol="1"/>
  <cols>
    <col min="1" max="1" width="79.5" style="1" customWidth="1" outlineLevel="1"/>
    <col min="2" max="2" width="27.33203125" style="1" customWidth="1" outlineLevel="1"/>
    <col min="3" max="242" width="9.16015625" style="0" customWidth="1"/>
  </cols>
  <sheetData>
    <row r="1" spans="1:2" ht="48" customHeight="1">
      <c r="A1" s="96" t="s">
        <v>155</v>
      </c>
      <c r="B1" s="96"/>
    </row>
    <row r="2" spans="1:2" ht="26.25" customHeight="1">
      <c r="A2" s="90" t="s">
        <v>100</v>
      </c>
      <c r="B2" s="89" t="s">
        <v>101</v>
      </c>
    </row>
    <row r="3" spans="1:2" ht="37.5" customHeight="1">
      <c r="A3" s="97"/>
      <c r="B3" s="90"/>
    </row>
    <row r="4" spans="1:2" ht="24" customHeight="1">
      <c r="A4" s="47" t="s">
        <v>201</v>
      </c>
      <c r="B4" s="46">
        <v>954966</v>
      </c>
    </row>
    <row r="5" spans="1:2" ht="23.25" customHeight="1">
      <c r="A5" s="47" t="s">
        <v>102</v>
      </c>
      <c r="B5" s="46">
        <v>428274</v>
      </c>
    </row>
    <row r="6" spans="1:2" ht="21.75" customHeight="1">
      <c r="A6" s="47" t="s">
        <v>107</v>
      </c>
      <c r="B6" s="46">
        <v>1122584</v>
      </c>
    </row>
    <row r="7" spans="1:2" ht="49.5" customHeight="1">
      <c r="A7" s="47" t="s">
        <v>105</v>
      </c>
      <c r="B7" s="46">
        <v>285259</v>
      </c>
    </row>
    <row r="8" spans="1:2" ht="36" customHeight="1">
      <c r="A8" s="47" t="s">
        <v>103</v>
      </c>
      <c r="B8" s="46">
        <v>261424</v>
      </c>
    </row>
    <row r="9" spans="1:2" ht="38.25" customHeight="1">
      <c r="A9" s="47" t="s">
        <v>204</v>
      </c>
      <c r="B9" s="46">
        <v>52285</v>
      </c>
    </row>
    <row r="10" spans="1:2" ht="35.25" customHeight="1">
      <c r="A10" s="47" t="s">
        <v>104</v>
      </c>
      <c r="B10" s="46">
        <v>104569</v>
      </c>
    </row>
    <row r="11" spans="1:2" ht="23.25" customHeight="1">
      <c r="A11" s="47" t="s">
        <v>213</v>
      </c>
      <c r="B11" s="46">
        <v>101494</v>
      </c>
    </row>
    <row r="12" spans="1:2" ht="24.75" customHeight="1">
      <c r="A12" s="47" t="s">
        <v>214</v>
      </c>
      <c r="B12" s="46">
        <v>751209</v>
      </c>
    </row>
    <row r="13" spans="1:2" ht="25.5" customHeight="1">
      <c r="A13" s="10" t="s">
        <v>215</v>
      </c>
      <c r="B13" s="46">
        <v>231437</v>
      </c>
    </row>
  </sheetData>
  <sheetProtection selectLockedCells="1" selectUnlockedCells="1"/>
  <mergeCells count="3">
    <mergeCell ref="A1:B1"/>
    <mergeCell ref="B2:B3"/>
    <mergeCell ref="A2:A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C10" sqref="C10"/>
    </sheetView>
  </sheetViews>
  <sheetFormatPr defaultColWidth="9.33203125" defaultRowHeight="12.75" customHeight="1"/>
  <cols>
    <col min="1" max="1" width="122.83203125" style="1" customWidth="1"/>
    <col min="2" max="2" width="16.8320312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0.75" customHeight="1">
      <c r="A1" s="98" t="s">
        <v>110</v>
      </c>
      <c r="B1" s="98"/>
      <c r="C1" s="98"/>
      <c r="D1" s="98"/>
      <c r="E1" s="98"/>
      <c r="F1" s="98"/>
    </row>
    <row r="2" spans="1:6" ht="88.5" customHeight="1">
      <c r="A2" s="33" t="s">
        <v>111</v>
      </c>
      <c r="B2" s="33" t="s">
        <v>112</v>
      </c>
      <c r="C2" s="33" t="s">
        <v>113</v>
      </c>
      <c r="D2" s="33" t="s">
        <v>108</v>
      </c>
      <c r="E2" s="33" t="s">
        <v>109</v>
      </c>
      <c r="F2" s="33" t="s">
        <v>114</v>
      </c>
    </row>
    <row r="3" spans="1:6" ht="31.5" customHeight="1">
      <c r="A3" s="10" t="s">
        <v>207</v>
      </c>
      <c r="B3" s="13" t="s">
        <v>207</v>
      </c>
      <c r="C3" s="44" t="s">
        <v>207</v>
      </c>
      <c r="D3" s="14" t="s">
        <v>207</v>
      </c>
      <c r="E3" s="13" t="s">
        <v>207</v>
      </c>
      <c r="F3" s="13" t="s">
        <v>207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cp:lastPrinted>2019-03-29T07:22:51Z</cp:lastPrinted>
  <dcterms:created xsi:type="dcterms:W3CDTF">1601-01-01T02:30:17Z</dcterms:created>
  <dcterms:modified xsi:type="dcterms:W3CDTF">2019-03-29T07:22:53Z</dcterms:modified>
  <cp:category/>
  <cp:version/>
  <cp:contentType/>
  <cp:contentStatus/>
</cp:coreProperties>
</file>