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2" activeTab="8"/>
  </bookViews>
  <sheets>
    <sheet name="Паспорт" sheetId="1" r:id="rId1"/>
    <sheet name="Приборы учета" sheetId="2" r:id="rId2"/>
    <sheet name="Лифты" sheetId="3" r:id="rId3"/>
    <sheet name="Управление" sheetId="4" r:id="rId4"/>
    <sheet name="Сведения о КР" sheetId="5" r:id="rId5"/>
    <sheet name="План работ (услуг)" sheetId="6" r:id="rId6"/>
    <sheet name="Выполненные работы (услуги)" sheetId="7" r:id="rId7"/>
    <sheet name="Отчет" sheetId="8" r:id="rId8"/>
    <sheet name="Доходы, расходы 2020" sheetId="9" r:id="rId9"/>
  </sheets>
  <definedNames/>
  <calcPr fullCalcOnLoad="1"/>
</workbook>
</file>

<file path=xl/sharedStrings.xml><?xml version="1.0" encoding="utf-8"?>
<sst xmlns="http://schemas.openxmlformats.org/spreadsheetml/2006/main" count="286" uniqueCount="211">
  <si>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</si>
  <si>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</si>
  <si>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</si>
  <si>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</si>
  <si>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</si>
  <si>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</si>
  <si>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</si>
  <si>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</si>
  <si>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</si>
  <si>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</si>
  <si>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</si>
  <si>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</si>
  <si>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</si>
  <si>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</si>
  <si>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</si>
  <si>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</si>
  <si>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</si>
  <si>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</si>
  <si>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</si>
  <si>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</si>
  <si>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</si>
  <si>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</si>
  <si>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</si>
  <si>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</si>
  <si>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</si>
  <si>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</si>
  <si>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</si>
  <si>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</si>
  <si>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</si>
  <si>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</si>
  <si>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</si>
  <si>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</si>
  <si>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</si>
  <si>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</si>
  <si>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</si>
  <si>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</si>
  <si>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</si>
  <si>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</si>
  <si>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</si>
  <si>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</si>
  <si>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</si>
  <si>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</si>
  <si>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</si>
  <si>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</si>
  <si>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</si>
  <si>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</si>
  <si>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</si>
  <si>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</si>
  <si>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</si>
  <si>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</si>
  <si>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</si>
  <si>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</si>
  <si>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1973</t>
  </si>
  <si>
    <t>ГУП "Инпредсервис"</t>
  </si>
  <si>
    <t>8</t>
  </si>
  <si>
    <t>5</t>
  </si>
  <si>
    <t>Центральное</t>
  </si>
  <si>
    <t>112</t>
  </si>
  <si>
    <t>104</t>
  </si>
  <si>
    <t>Тип фасада</t>
  </si>
  <si>
    <t>Тип крыши</t>
  </si>
  <si>
    <t>Тип кровли</t>
  </si>
  <si>
    <t>Вид коммунального ресурса</t>
  </si>
  <si>
    <t>Наличие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</si>
  <si>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</si>
  <si>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</si>
  <si>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</si>
  <si>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</si>
  <si>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Электроснабжение</t>
  </si>
  <si>
    <t>Холодное водоснабжение</t>
  </si>
  <si>
    <t>Отопление</t>
  </si>
  <si>
    <t>Установлен</t>
  </si>
  <si>
    <t>куб.м</t>
  </si>
  <si>
    <t>Номер подъезда</t>
  </si>
  <si>
    <t>Тип лифта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</si>
  <si>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</si>
  <si>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</si>
  <si>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</si>
  <si>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Работы по содержанию и ремонту систем внутридомового газового оборудования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</si>
  <si>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</si>
  <si>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Текущий ремонт общего имущества дома</t>
  </si>
  <si>
    <t>Содержание общего имущества дома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</si>
  <si>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</si>
  <si>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</si>
  <si>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</si>
  <si>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</si>
  <si>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</si>
  <si>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</si>
  <si>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</si>
  <si>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</si>
  <si>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</si>
  <si>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</si>
  <si>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</si>
  <si>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</si>
  <si>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</si>
  <si>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</si>
  <si>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</si>
  <si>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</si>
  <si>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</si>
  <si>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</si>
  <si>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</si>
  <si>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</si>
  <si>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</si>
  <si>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</si>
  <si>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</si>
  <si>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</si>
  <si>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</si>
  <si>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</si>
  <si>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</si>
  <si>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</si>
  <si>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</si>
  <si>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</si>
  <si>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</si>
  <si>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</si>
  <si>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</si>
  <si>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</si>
  <si>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</si>
  <si>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</si>
  <si>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</t>
  </si>
  <si>
    <t>Годовая фактическая стоимость работ (услуг), руб.</t>
  </si>
  <si>
    <t>Гкал</t>
  </si>
  <si>
    <t>кВт</t>
  </si>
  <si>
    <t>Приборы учета</t>
  </si>
  <si>
    <t>Лифты</t>
  </si>
  <si>
    <t>Сведения о выполняемых работах (оказываемых услугах) по содержанию и ремонту общего имущества в многоквартирном доме</t>
  </si>
  <si>
    <t>Сведения о выполненных работах (оказанных услугах) по содержанию и ремонту общего имущества в многоквартирном доме</t>
  </si>
  <si>
    <t>№ п/п</t>
  </si>
  <si>
    <t>Наименование платежа  / услуги</t>
  </si>
  <si>
    <t>ДОХОДЫ</t>
  </si>
  <si>
    <t>Жилищные услуги</t>
  </si>
  <si>
    <t>Платежи собственников жилья за работы и услуги по содержанию и ремонту общего имущества жилого дома</t>
  </si>
  <si>
    <t>Коммунальные услуги</t>
  </si>
  <si>
    <t>Холодная вода, канализирование холодной и горячей воды</t>
  </si>
  <si>
    <t>ВСЕГО ДОХОДЫ</t>
  </si>
  <si>
    <t>РАСХОДЫ</t>
  </si>
  <si>
    <t>Управление многоквартирным домом</t>
  </si>
  <si>
    <t>1.2.1</t>
  </si>
  <si>
    <t>1.2.2</t>
  </si>
  <si>
    <t>1.2.3</t>
  </si>
  <si>
    <t>1.2.4</t>
  </si>
  <si>
    <t>1.2.5</t>
  </si>
  <si>
    <t>Содержание и текущий ремонт внутридомовых инженерных систем газоснабжения</t>
  </si>
  <si>
    <t>ВСЕГО РАСХОДЫ</t>
  </si>
  <si>
    <t xml:space="preserve">Управление 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</si>
  <si>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</si>
  <si>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</si>
  <si>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</si>
  <si>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Наименование документа</t>
  </si>
  <si>
    <t>Дата документа</t>
  </si>
  <si>
    <t>Номер документа</t>
  </si>
  <si>
    <t>Договор управления многоквартирным домом</t>
  </si>
  <si>
    <t>751-2013-У</t>
  </si>
  <si>
    <t>Отопление, горячее водоснабжение</t>
  </si>
  <si>
    <t>Работы по текущему ремонту общего имущества</t>
  </si>
  <si>
    <t>г. Санкт-Петербург, ул. Нахимова, д. 7, к. 2, лит. А</t>
  </si>
  <si>
    <t>Содержание и ремонт автоматически запирающихся устройств дверей подъездов</t>
  </si>
  <si>
    <t xml:space="preserve">Электроснабжение </t>
  </si>
  <si>
    <t>Эксплуатация общедомовых приборов учета</t>
  </si>
  <si>
    <t>Вывоз и захоронение твердых коммунальных отходов</t>
  </si>
  <si>
    <t>Очистка мусоропровода</t>
  </si>
  <si>
    <t>1.2.6</t>
  </si>
  <si>
    <t>Работы по подготовке дома к сезонной эксплуатации</t>
  </si>
  <si>
    <t>Сведения о доходах, полученных за оказание услуг по управлению и расходах, понесенных в связи с оказанием услуг по управлению многоквартирным домом по ул. Нахимова д. 7 корп. 2 лит. А</t>
  </si>
  <si>
    <t>1</t>
  </si>
  <si>
    <t>1.1</t>
  </si>
  <si>
    <t>2</t>
  </si>
  <si>
    <t>2.1</t>
  </si>
  <si>
    <t>2.2</t>
  </si>
  <si>
    <t>2.3</t>
  </si>
  <si>
    <t>2.4</t>
  </si>
  <si>
    <t>1.2</t>
  </si>
  <si>
    <t>1.3</t>
  </si>
  <si>
    <t>1.4</t>
  </si>
  <si>
    <t>1.5</t>
  </si>
  <si>
    <t> 2.3</t>
  </si>
  <si>
    <t>нет</t>
  </si>
  <si>
    <t>индивидуальный</t>
  </si>
  <si>
    <t>многоквартирный</t>
  </si>
  <si>
    <t>на счете у регионального оператора</t>
  </si>
  <si>
    <t>не присвоен</t>
  </si>
  <si>
    <t>не имеется</t>
  </si>
  <si>
    <t>ФАСАД</t>
  </si>
  <si>
    <t>КРЫША</t>
  </si>
  <si>
    <t>облицованный плиткой</t>
  </si>
  <si>
    <t>плоская</t>
  </si>
  <si>
    <t>свайный</t>
  </si>
  <si>
    <t>железобетонные</t>
  </si>
  <si>
    <t>кирпичные</t>
  </si>
  <si>
    <t>на лестничной клетке</t>
  </si>
  <si>
    <t>рулонная</t>
  </si>
  <si>
    <t>отсутствует</t>
  </si>
  <si>
    <t>внутренние водостоки</t>
  </si>
  <si>
    <t>Заводской (серийный) номер прибора учета</t>
  </si>
  <si>
    <t>Плановая дата поверки</t>
  </si>
  <si>
    <t>открытый конкурс Протокол № б/н от 17.09.2013</t>
  </si>
  <si>
    <t>27.09.2013</t>
  </si>
  <si>
    <t>НО «Фонд – региональный оператор капитального ремонта общего имущества в многоквартирных домах»</t>
  </si>
  <si>
    <t>счет регионального оператора</t>
  </si>
  <si>
    <t>Работы по содержанию и текущему ремонту внутридомовых инженерных систем газоснабжения</t>
  </si>
  <si>
    <t>Работы по содержанию и текущему ремонту лифтов в многоквартирном доме</t>
  </si>
  <si>
    <t>Итого за 2020 год, руб.</t>
  </si>
  <si>
    <t>Технические осмотры конструкций и оборудования, обеспечение работоспособности, техническое обслуживание</t>
  </si>
  <si>
    <t>Услуги аварийного обслуживания</t>
  </si>
  <si>
    <t>Содержание и текущий ремонт лифтов</t>
  </si>
  <si>
    <t>1.6</t>
  </si>
  <si>
    <t>1.7</t>
  </si>
  <si>
    <t>Работы и услуги по договорам со специализированными организациями (дератизационные услуги, ремонт и тех. обслуживание электрооборудования, поверка приборов учета, поверка манометров, проверка и техническое обслуживание дымоходов и вент. каналов, метрологическая поверка средств измерения, измерительно-испытательные работы, поверка и техническое состояние газоанализаторов, прием и регистрация заявок по лифтам, обслуживание коллективной антенны)</t>
  </si>
  <si>
    <t xml:space="preserve">Работы по уборке лестничных клеток, очистке мусоропроводов, уборке и санитарной очистке земельного участка, содержанию и уходу за элементами озеленения </t>
  </si>
  <si>
    <t>Общая площадь дома, кв.м.</t>
  </si>
  <si>
    <t>Заводской номер</t>
  </si>
  <si>
    <t>пассажирский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</si>
</sst>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168" fontId="0" fillId="0" borderId="11" xfId="0" applyNumberForma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0" xfId="51" applyNumberFormat="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4" fontId="4" fillId="0" borderId="17" xfId="51" applyNumberFormat="1" applyFont="1" applyFill="1" applyBorder="1" applyAlignment="1">
      <alignment horizontal="center" vertical="center" wrapText="1"/>
      <protection/>
    </xf>
    <xf numFmtId="4" fontId="4" fillId="0" borderId="18" xfId="51" applyNumberFormat="1" applyFont="1" applyFill="1" applyBorder="1" applyAlignment="1">
      <alignment horizontal="center" vertical="center" wrapText="1"/>
      <protection/>
    </xf>
    <xf numFmtId="49" fontId="10" fillId="0" borderId="19" xfId="51" applyNumberFormat="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4" fontId="4" fillId="0" borderId="20" xfId="51" applyNumberFormat="1" applyFont="1" applyFill="1" applyBorder="1" applyAlignment="1">
      <alignment vertical="center" wrapText="1"/>
      <protection/>
    </xf>
    <xf numFmtId="49" fontId="4" fillId="0" borderId="18" xfId="51" applyNumberFormat="1" applyFont="1" applyBorder="1" applyAlignment="1">
      <alignment horizontal="center" vertical="center" wrapText="1"/>
      <protection/>
    </xf>
    <xf numFmtId="0" fontId="4" fillId="0" borderId="21" xfId="51" applyFont="1" applyBorder="1" applyAlignment="1">
      <alignment horizontal="center" vertical="center" wrapText="1"/>
      <protection/>
    </xf>
    <xf numFmtId="49" fontId="11" fillId="0" borderId="19" xfId="51" applyNumberFormat="1" applyFont="1" applyBorder="1" applyAlignment="1">
      <alignment horizontal="center" vertical="center" wrapText="1"/>
      <protection/>
    </xf>
    <xf numFmtId="0" fontId="11" fillId="0" borderId="22" xfId="51" applyFont="1" applyBorder="1" applyAlignment="1">
      <alignment horizontal="center" vertical="center" wrapText="1"/>
      <protection/>
    </xf>
    <xf numFmtId="0" fontId="11" fillId="0" borderId="23" xfId="51" applyFont="1" applyBorder="1" applyAlignment="1">
      <alignment horizontal="center" vertical="center" wrapText="1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vertical="center" wrapText="1"/>
      <protection/>
    </xf>
    <xf numFmtId="49" fontId="4" fillId="0" borderId="24" xfId="51" applyNumberFormat="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vertical="center" wrapText="1"/>
      <protection/>
    </xf>
    <xf numFmtId="49" fontId="4" fillId="0" borderId="26" xfId="51" applyNumberFormat="1" applyFont="1" applyFill="1" applyBorder="1" applyAlignment="1">
      <alignment horizontal="center" vertical="center" wrapText="1"/>
      <protection/>
    </xf>
    <xf numFmtId="0" fontId="5" fillId="0" borderId="27" xfId="51" applyFont="1" applyFill="1" applyBorder="1" applyAlignment="1">
      <alignment vertical="center" wrapText="1"/>
      <protection/>
    </xf>
    <xf numFmtId="4" fontId="5" fillId="0" borderId="28" xfId="51" applyNumberFormat="1" applyFont="1" applyFill="1" applyBorder="1" applyAlignment="1">
      <alignment horizontal="center" vertical="center" wrapText="1"/>
      <protection/>
    </xf>
    <xf numFmtId="49" fontId="4" fillId="0" borderId="29" xfId="51" applyNumberFormat="1" applyFont="1" applyFill="1" applyBorder="1" applyAlignment="1">
      <alignment horizontal="center" vertical="center" wrapText="1"/>
      <protection/>
    </xf>
    <xf numFmtId="0" fontId="5" fillId="0" borderId="30" xfId="51" applyFont="1" applyFill="1" applyBorder="1" applyAlignment="1">
      <alignment vertical="center" wrapText="1"/>
      <protection/>
    </xf>
    <xf numFmtId="4" fontId="5" fillId="0" borderId="31" xfId="51" applyNumberFormat="1" applyFont="1" applyFill="1" applyBorder="1" applyAlignment="1">
      <alignment horizontal="center" vertical="center" wrapText="1"/>
      <protection/>
    </xf>
    <xf numFmtId="49" fontId="4" fillId="0" borderId="32" xfId="51" applyNumberFormat="1" applyFont="1" applyFill="1" applyBorder="1" applyAlignment="1">
      <alignment horizontal="center" vertical="center" wrapText="1"/>
      <protection/>
    </xf>
    <xf numFmtId="0" fontId="5" fillId="0" borderId="33" xfId="51" applyFont="1" applyFill="1" applyBorder="1" applyAlignment="1">
      <alignment vertical="center" wrapText="1"/>
      <protection/>
    </xf>
    <xf numFmtId="0" fontId="5" fillId="0" borderId="30" xfId="51" applyFont="1" applyFill="1" applyBorder="1" applyAlignment="1">
      <alignment horizontal="left" vertical="center" wrapText="1"/>
      <protection/>
    </xf>
    <xf numFmtId="0" fontId="5" fillId="0" borderId="33" xfId="51" applyFont="1" applyFill="1" applyBorder="1" applyAlignment="1">
      <alignment horizontal="left" vertical="center" wrapText="1"/>
      <protection/>
    </xf>
    <xf numFmtId="49" fontId="4" fillId="0" borderId="34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4" fontId="5" fillId="0" borderId="31" xfId="51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51" applyFont="1" applyFill="1" applyBorder="1" applyAlignment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47" xfId="51" applyFont="1" applyFill="1" applyBorder="1" applyAlignment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51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" fontId="5" fillId="0" borderId="49" xfId="51" applyNumberFormat="1" applyFont="1" applyFill="1" applyBorder="1" applyAlignment="1">
      <alignment horizontal="center" vertical="center" wrapText="1"/>
      <protection/>
    </xf>
    <xf numFmtId="4" fontId="5" fillId="0" borderId="50" xfId="51" applyNumberFormat="1" applyFont="1" applyFill="1" applyBorder="1" applyAlignment="1">
      <alignment horizontal="center" vertical="center"/>
      <protection/>
    </xf>
    <xf numFmtId="4" fontId="5" fillId="0" borderId="50" xfId="51" applyNumberFormat="1" applyFont="1" applyFill="1" applyBorder="1" applyAlignment="1">
      <alignment horizontal="center" vertical="center" wrapText="1"/>
      <protection/>
    </xf>
    <xf numFmtId="4" fontId="5" fillId="0" borderId="51" xfId="51" applyNumberFormat="1" applyFont="1" applyFill="1" applyBorder="1" applyAlignment="1">
      <alignment horizontal="center" vertical="center" wrapText="1"/>
      <protection/>
    </xf>
    <xf numFmtId="4" fontId="5" fillId="0" borderId="52" xfId="51" applyNumberFormat="1" applyFont="1" applyFill="1" applyBorder="1" applyAlignment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kr-spb.ru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1">
      <selection activeCell="D12" sqref="D12"/>
    </sheetView>
  </sheetViews>
  <sheetFormatPr defaultColWidth="9.33203125" defaultRowHeight="12.75" customHeight="1" outlineLevelCol="3"/>
  <cols>
    <col min="1" max="1" width="40.6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5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20" style="1" customWidth="1" outlineLevel="3"/>
    <col min="25" max="25" width="19" style="1" customWidth="1" outlineLevel="3"/>
    <col min="26" max="26" width="43" style="1" customWidth="1" outlineLevel="3"/>
    <col min="27" max="27" width="31.16015625" style="1" customWidth="1" outlineLevel="3"/>
    <col min="28" max="28" width="2.66015625" style="1" customWidth="1"/>
    <col min="29" max="29" width="15.33203125" style="1" customWidth="1"/>
    <col min="30" max="30" width="18.16015625" style="1" customWidth="1" outlineLevel="1"/>
    <col min="31" max="31" width="21" style="1" customWidth="1" outlineLevel="2"/>
    <col min="32" max="32" width="17.83203125" style="1" customWidth="1" outlineLevel="2"/>
    <col min="33" max="33" width="17.5" style="1" customWidth="1" outlineLevel="2"/>
    <col min="34" max="34" width="17.83203125" style="1" customWidth="1" outlineLevel="2"/>
    <col min="35" max="35" width="24.66015625" style="1" customWidth="1" outlineLevel="2"/>
    <col min="36" max="36" width="13.16015625" style="1" customWidth="1" outlineLevel="2"/>
    <col min="37" max="37" width="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85" t="s">
        <v>0</v>
      </c>
      <c r="B1" s="86"/>
      <c r="C1" s="86"/>
      <c r="D1" s="86"/>
      <c r="E1" s="86"/>
      <c r="F1" s="85"/>
      <c r="G1" s="85"/>
      <c r="H1" s="85"/>
      <c r="I1" s="13"/>
      <c r="J1" s="87" t="s">
        <v>1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3"/>
      <c r="AA1" s="13"/>
      <c r="AB1" s="14"/>
      <c r="AC1" s="88" t="s">
        <v>2</v>
      </c>
      <c r="AD1" s="88"/>
      <c r="AE1" s="88"/>
      <c r="AF1" s="88"/>
      <c r="AG1" s="88"/>
      <c r="AH1" s="88"/>
      <c r="AI1" s="34" t="s">
        <v>181</v>
      </c>
      <c r="AJ1" s="83" t="s">
        <v>182</v>
      </c>
      <c r="AK1" s="83"/>
      <c r="AL1" s="13"/>
      <c r="AM1" s="75" t="s">
        <v>3</v>
      </c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49" ht="15" customHeight="1">
      <c r="A2" s="76" t="s">
        <v>4</v>
      </c>
      <c r="B2" s="78" t="s">
        <v>208</v>
      </c>
      <c r="C2" s="78" t="s">
        <v>35</v>
      </c>
      <c r="D2" s="78" t="s">
        <v>36</v>
      </c>
      <c r="E2" s="78" t="s">
        <v>37</v>
      </c>
      <c r="F2" s="79" t="s">
        <v>5</v>
      </c>
      <c r="G2" s="81" t="s">
        <v>6</v>
      </c>
      <c r="H2" s="81" t="s">
        <v>7</v>
      </c>
      <c r="I2" s="15"/>
      <c r="J2" s="81" t="s">
        <v>8</v>
      </c>
      <c r="K2" s="81" t="s">
        <v>9</v>
      </c>
      <c r="L2" s="81" t="s">
        <v>10</v>
      </c>
      <c r="M2" s="81" t="s">
        <v>11</v>
      </c>
      <c r="N2" s="92" t="s">
        <v>12</v>
      </c>
      <c r="O2" s="92"/>
      <c r="P2" s="81" t="s">
        <v>13</v>
      </c>
      <c r="Q2" s="76" t="s">
        <v>14</v>
      </c>
      <c r="R2" s="89" t="s">
        <v>15</v>
      </c>
      <c r="S2" s="91"/>
      <c r="T2" s="91"/>
      <c r="U2" s="79" t="s">
        <v>16</v>
      </c>
      <c r="V2" s="76" t="s">
        <v>17</v>
      </c>
      <c r="W2" s="76" t="s">
        <v>18</v>
      </c>
      <c r="X2" s="95" t="s">
        <v>19</v>
      </c>
      <c r="Y2" s="95"/>
      <c r="Z2" s="89" t="s">
        <v>20</v>
      </c>
      <c r="AA2" s="89" t="s">
        <v>21</v>
      </c>
      <c r="AB2" s="16"/>
      <c r="AC2" s="76" t="s">
        <v>22</v>
      </c>
      <c r="AD2" s="89" t="s">
        <v>23</v>
      </c>
      <c r="AE2" s="89"/>
      <c r="AF2" s="76" t="s">
        <v>24</v>
      </c>
      <c r="AG2" s="89" t="s">
        <v>25</v>
      </c>
      <c r="AH2" s="89"/>
      <c r="AI2" s="84" t="s">
        <v>59</v>
      </c>
      <c r="AJ2" s="84" t="s">
        <v>60</v>
      </c>
      <c r="AK2" s="84" t="s">
        <v>61</v>
      </c>
      <c r="AL2" s="15"/>
      <c r="AM2" s="89" t="s">
        <v>26</v>
      </c>
      <c r="AN2" s="89"/>
      <c r="AO2" s="76" t="s">
        <v>27</v>
      </c>
      <c r="AP2" s="76" t="s">
        <v>28</v>
      </c>
      <c r="AQ2" s="76" t="s">
        <v>29</v>
      </c>
      <c r="AR2" s="89" t="s">
        <v>30</v>
      </c>
      <c r="AS2" s="89"/>
      <c r="AT2" s="76" t="s">
        <v>31</v>
      </c>
      <c r="AU2" s="76" t="s">
        <v>32</v>
      </c>
      <c r="AV2" s="76" t="s">
        <v>33</v>
      </c>
      <c r="AW2" s="89" t="s">
        <v>34</v>
      </c>
    </row>
    <row r="3" spans="1:49" ht="67.5" customHeight="1">
      <c r="A3" s="77"/>
      <c r="B3" s="78"/>
      <c r="C3" s="94"/>
      <c r="D3" s="93"/>
      <c r="E3" s="93"/>
      <c r="F3" s="80"/>
      <c r="G3" s="82"/>
      <c r="H3" s="82"/>
      <c r="I3" s="15"/>
      <c r="J3" s="82"/>
      <c r="K3" s="82"/>
      <c r="L3" s="82"/>
      <c r="M3" s="82"/>
      <c r="N3" s="17" t="s">
        <v>38</v>
      </c>
      <c r="O3" s="17" t="s">
        <v>39</v>
      </c>
      <c r="P3" s="82"/>
      <c r="Q3" s="77"/>
      <c r="R3" s="90"/>
      <c r="S3" s="16" t="s">
        <v>40</v>
      </c>
      <c r="T3" s="17" t="s">
        <v>41</v>
      </c>
      <c r="U3" s="80"/>
      <c r="V3" s="77"/>
      <c r="W3" s="77"/>
      <c r="X3" s="17" t="s">
        <v>42</v>
      </c>
      <c r="Y3" s="17" t="s">
        <v>43</v>
      </c>
      <c r="Z3" s="90"/>
      <c r="AA3" s="90"/>
      <c r="AB3" s="15"/>
      <c r="AC3" s="77"/>
      <c r="AD3" s="17" t="s">
        <v>44</v>
      </c>
      <c r="AE3" s="17" t="s">
        <v>45</v>
      </c>
      <c r="AF3" s="77"/>
      <c r="AG3" s="18" t="s">
        <v>46</v>
      </c>
      <c r="AH3" s="18" t="s">
        <v>47</v>
      </c>
      <c r="AI3" s="84"/>
      <c r="AJ3" s="84"/>
      <c r="AK3" s="84"/>
      <c r="AL3" s="15"/>
      <c r="AM3" s="18" t="s">
        <v>48</v>
      </c>
      <c r="AN3" s="18" t="s">
        <v>49</v>
      </c>
      <c r="AO3" s="77"/>
      <c r="AP3" s="77"/>
      <c r="AQ3" s="77"/>
      <c r="AR3" s="18" t="s">
        <v>50</v>
      </c>
      <c r="AS3" s="18" t="s">
        <v>51</v>
      </c>
      <c r="AT3" s="77"/>
      <c r="AU3" s="77"/>
      <c r="AV3" s="77"/>
      <c r="AW3" s="90"/>
    </row>
    <row r="4" spans="1:49" ht="44.25" customHeight="1">
      <c r="A4" s="24" t="s">
        <v>154</v>
      </c>
      <c r="B4" s="28">
        <v>14301.6</v>
      </c>
      <c r="C4" s="28">
        <v>10471.5</v>
      </c>
      <c r="D4" s="24">
        <v>2200.5</v>
      </c>
      <c r="E4" s="24">
        <v>2974.3</v>
      </c>
      <c r="F4" s="24" t="s">
        <v>175</v>
      </c>
      <c r="G4" s="24" t="s">
        <v>52</v>
      </c>
      <c r="H4" s="24" t="s">
        <v>53</v>
      </c>
      <c r="I4" s="29"/>
      <c r="J4" s="24" t="s">
        <v>176</v>
      </c>
      <c r="K4" s="24" t="s">
        <v>52</v>
      </c>
      <c r="L4" s="28" t="s">
        <v>177</v>
      </c>
      <c r="M4" s="28" t="s">
        <v>178</v>
      </c>
      <c r="N4" s="24" t="s">
        <v>54</v>
      </c>
      <c r="O4" s="24" t="s">
        <v>54</v>
      </c>
      <c r="P4" s="24" t="s">
        <v>55</v>
      </c>
      <c r="Q4" s="24" t="s">
        <v>55</v>
      </c>
      <c r="R4" s="24" t="s">
        <v>57</v>
      </c>
      <c r="S4" s="24" t="s">
        <v>58</v>
      </c>
      <c r="T4" s="24" t="s">
        <v>54</v>
      </c>
      <c r="U4" s="33">
        <v>4307</v>
      </c>
      <c r="V4" s="24">
        <v>0</v>
      </c>
      <c r="W4" s="28" t="s">
        <v>179</v>
      </c>
      <c r="X4" s="24" t="s">
        <v>180</v>
      </c>
      <c r="Y4" s="24" t="s">
        <v>180</v>
      </c>
      <c r="Z4" s="24" t="s">
        <v>175</v>
      </c>
      <c r="AA4" s="28" t="s">
        <v>175</v>
      </c>
      <c r="AB4" s="29"/>
      <c r="AC4" s="28" t="s">
        <v>185</v>
      </c>
      <c r="AD4" s="28" t="s">
        <v>186</v>
      </c>
      <c r="AE4" s="28" t="s">
        <v>187</v>
      </c>
      <c r="AF4" s="33">
        <v>1511.3</v>
      </c>
      <c r="AG4" s="28" t="s">
        <v>188</v>
      </c>
      <c r="AH4" s="24" t="s">
        <v>55</v>
      </c>
      <c r="AI4" s="26" t="s">
        <v>183</v>
      </c>
      <c r="AJ4" s="26" t="s">
        <v>184</v>
      </c>
      <c r="AK4" s="26" t="s">
        <v>189</v>
      </c>
      <c r="AL4" s="29"/>
      <c r="AM4" s="24" t="s">
        <v>56</v>
      </c>
      <c r="AN4" s="24">
        <v>2</v>
      </c>
      <c r="AO4" s="24" t="s">
        <v>56</v>
      </c>
      <c r="AP4" s="28" t="s">
        <v>56</v>
      </c>
      <c r="AQ4" s="24" t="s">
        <v>56</v>
      </c>
      <c r="AR4" s="24" t="s">
        <v>56</v>
      </c>
      <c r="AS4" s="24">
        <v>0</v>
      </c>
      <c r="AT4" s="24" t="s">
        <v>56</v>
      </c>
      <c r="AU4" s="28" t="s">
        <v>190</v>
      </c>
      <c r="AV4" s="28" t="s">
        <v>190</v>
      </c>
      <c r="AW4" s="28" t="s">
        <v>191</v>
      </c>
    </row>
  </sheetData>
  <sheetProtection selectLockedCells="1" selectUnlockedCells="1"/>
  <mergeCells count="44">
    <mergeCell ref="D2:D3"/>
    <mergeCell ref="C2:C3"/>
    <mergeCell ref="E2:E3"/>
    <mergeCell ref="AQ2:AQ3"/>
    <mergeCell ref="AR2:AS2"/>
    <mergeCell ref="AT2:AT3"/>
    <mergeCell ref="X2:Y2"/>
    <mergeCell ref="Z2:Z3"/>
    <mergeCell ref="AA2:AA3"/>
    <mergeCell ref="Q2:Q3"/>
    <mergeCell ref="AV2:AV3"/>
    <mergeCell ref="AW2:AW3"/>
    <mergeCell ref="AD2:AE2"/>
    <mergeCell ref="AF2:AF3"/>
    <mergeCell ref="AG2:AH2"/>
    <mergeCell ref="AM2:AN2"/>
    <mergeCell ref="AO2:AO3"/>
    <mergeCell ref="AP2:AP3"/>
    <mergeCell ref="M2:M3"/>
    <mergeCell ref="N2:O2"/>
    <mergeCell ref="P2:P3"/>
    <mergeCell ref="AU2:AU3"/>
    <mergeCell ref="AK2:AK3"/>
    <mergeCell ref="AC2:AC3"/>
    <mergeCell ref="A1:H1"/>
    <mergeCell ref="J1:Y1"/>
    <mergeCell ref="AC1:AH1"/>
    <mergeCell ref="R2:R3"/>
    <mergeCell ref="S2:T2"/>
    <mergeCell ref="U2:U3"/>
    <mergeCell ref="V2:V3"/>
    <mergeCell ref="W2:W3"/>
    <mergeCell ref="K2:K3"/>
    <mergeCell ref="L2:L3"/>
    <mergeCell ref="AM1:AW1"/>
    <mergeCell ref="A2:A3"/>
    <mergeCell ref="B2:B3"/>
    <mergeCell ref="F2:F3"/>
    <mergeCell ref="G2:G3"/>
    <mergeCell ref="H2:H3"/>
    <mergeCell ref="J2:J3"/>
    <mergeCell ref="AJ1:AK1"/>
    <mergeCell ref="AI2:AI3"/>
    <mergeCell ref="AJ2:AJ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2" sqref="G2"/>
    </sheetView>
  </sheetViews>
  <sheetFormatPr defaultColWidth="9.33203125" defaultRowHeight="12.75" customHeight="1"/>
  <cols>
    <col min="1" max="1" width="29.83203125" style="1" customWidth="1"/>
    <col min="2" max="3" width="35.66015625" style="0" customWidth="1"/>
    <col min="4" max="4" width="21.83203125" style="0" customWidth="1"/>
    <col min="5" max="5" width="20" style="0" customWidth="1"/>
    <col min="6" max="6" width="18.33203125" style="0" customWidth="1"/>
    <col min="7" max="7" width="19.33203125" style="0" customWidth="1"/>
  </cols>
  <sheetData>
    <row r="1" spans="1:6" ht="24" customHeight="1">
      <c r="A1" s="96" t="s">
        <v>122</v>
      </c>
      <c r="B1" s="96"/>
      <c r="C1" s="96"/>
      <c r="D1" s="96"/>
      <c r="E1" s="96"/>
      <c r="F1" s="96"/>
    </row>
    <row r="2" spans="1:7" ht="38.25" customHeight="1">
      <c r="A2" s="21" t="s">
        <v>62</v>
      </c>
      <c r="B2" s="21" t="s">
        <v>63</v>
      </c>
      <c r="C2" s="21" t="s">
        <v>192</v>
      </c>
      <c r="D2" s="21" t="s">
        <v>64</v>
      </c>
      <c r="E2" s="21" t="s">
        <v>65</v>
      </c>
      <c r="F2" s="21" t="s">
        <v>66</v>
      </c>
      <c r="G2" s="21" t="s">
        <v>193</v>
      </c>
    </row>
    <row r="3" spans="1:7" ht="27" customHeight="1">
      <c r="A3" s="24" t="s">
        <v>69</v>
      </c>
      <c r="B3" s="25" t="s">
        <v>71</v>
      </c>
      <c r="C3" s="25">
        <v>120014252</v>
      </c>
      <c r="D3" s="25" t="s">
        <v>72</v>
      </c>
      <c r="E3" s="27">
        <v>43480</v>
      </c>
      <c r="F3" s="27">
        <v>43437</v>
      </c>
      <c r="G3" s="35">
        <v>45629</v>
      </c>
    </row>
    <row r="4" spans="1:7" ht="27" customHeight="1">
      <c r="A4" s="24" t="s">
        <v>69</v>
      </c>
      <c r="B4" s="25" t="s">
        <v>71</v>
      </c>
      <c r="C4" s="25">
        <v>13062925</v>
      </c>
      <c r="D4" s="25" t="s">
        <v>72</v>
      </c>
      <c r="E4" s="27">
        <v>43480</v>
      </c>
      <c r="F4" s="27">
        <v>43443</v>
      </c>
      <c r="G4" s="35">
        <v>45635</v>
      </c>
    </row>
    <row r="5" spans="1:7" ht="27" customHeight="1">
      <c r="A5" s="24" t="s">
        <v>69</v>
      </c>
      <c r="B5" s="25" t="s">
        <v>71</v>
      </c>
      <c r="C5" s="25">
        <v>18354833</v>
      </c>
      <c r="D5" s="25" t="s">
        <v>72</v>
      </c>
      <c r="E5" s="27">
        <v>43480</v>
      </c>
      <c r="F5" s="27">
        <v>43437</v>
      </c>
      <c r="G5" s="35">
        <v>45629</v>
      </c>
    </row>
    <row r="6" spans="1:7" ht="27" customHeight="1">
      <c r="A6" s="24" t="s">
        <v>69</v>
      </c>
      <c r="B6" s="25" t="s">
        <v>71</v>
      </c>
      <c r="C6" s="25">
        <v>18354835</v>
      </c>
      <c r="D6" s="25" t="s">
        <v>72</v>
      </c>
      <c r="E6" s="27">
        <v>43480</v>
      </c>
      <c r="F6" s="27">
        <v>43443</v>
      </c>
      <c r="G6" s="35">
        <v>45635</v>
      </c>
    </row>
    <row r="7" spans="1:7" ht="26.25" customHeight="1">
      <c r="A7" s="24" t="s">
        <v>70</v>
      </c>
      <c r="B7" s="25" t="s">
        <v>71</v>
      </c>
      <c r="C7" s="25">
        <v>365505</v>
      </c>
      <c r="D7" s="25" t="s">
        <v>120</v>
      </c>
      <c r="E7" s="27">
        <v>41578</v>
      </c>
      <c r="F7" s="27">
        <v>42937</v>
      </c>
      <c r="G7" s="27">
        <v>44398</v>
      </c>
    </row>
    <row r="8" spans="1:7" ht="27" customHeight="1">
      <c r="A8" s="24" t="s">
        <v>68</v>
      </c>
      <c r="B8" s="25" t="s">
        <v>71</v>
      </c>
      <c r="C8" s="25">
        <v>1112620</v>
      </c>
      <c r="D8" s="25" t="s">
        <v>121</v>
      </c>
      <c r="E8" s="27">
        <v>41739</v>
      </c>
      <c r="F8" s="27">
        <v>41685</v>
      </c>
      <c r="G8" s="35">
        <v>45337</v>
      </c>
    </row>
    <row r="9" spans="1:7" ht="26.25" customHeight="1">
      <c r="A9" s="24" t="s">
        <v>68</v>
      </c>
      <c r="B9" s="25" t="s">
        <v>71</v>
      </c>
      <c r="C9" s="25">
        <v>309215</v>
      </c>
      <c r="D9" s="25" t="s">
        <v>121</v>
      </c>
      <c r="E9" s="27">
        <v>42065</v>
      </c>
      <c r="F9" s="27">
        <v>42019</v>
      </c>
      <c r="G9" s="35">
        <v>47863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K12" sqref="K12"/>
    </sheetView>
  </sheetViews>
  <sheetFormatPr defaultColWidth="9.33203125" defaultRowHeight="12.75" customHeight="1" outlineLevelCol="2"/>
  <cols>
    <col min="1" max="1" width="19.33203125" style="1" customWidth="1" outlineLevel="2"/>
    <col min="2" max="3" width="22.83203125" style="1" customWidth="1" outlineLevel="2"/>
    <col min="4" max="4" width="21.83203125" style="1" customWidth="1" outlineLevel="2"/>
  </cols>
  <sheetData>
    <row r="1" spans="1:4" ht="26.25" customHeight="1">
      <c r="A1" s="96" t="s">
        <v>123</v>
      </c>
      <c r="B1" s="96"/>
      <c r="C1" s="96"/>
      <c r="D1" s="96"/>
    </row>
    <row r="2" spans="1:4" ht="36" customHeight="1">
      <c r="A2" s="74" t="s">
        <v>73</v>
      </c>
      <c r="B2" s="74" t="s">
        <v>74</v>
      </c>
      <c r="C2" s="74" t="s">
        <v>209</v>
      </c>
      <c r="D2" s="74" t="s">
        <v>6</v>
      </c>
    </row>
    <row r="3" spans="1:4" ht="22.5" customHeight="1">
      <c r="A3" s="4">
        <v>1</v>
      </c>
      <c r="B3" s="4" t="s">
        <v>210</v>
      </c>
      <c r="C3" s="4">
        <v>15857</v>
      </c>
      <c r="D3" s="4">
        <v>1973</v>
      </c>
    </row>
    <row r="4" spans="1:4" ht="21" customHeight="1">
      <c r="A4" s="4">
        <v>2</v>
      </c>
      <c r="B4" s="4" t="s">
        <v>210</v>
      </c>
      <c r="C4" s="4">
        <v>15856</v>
      </c>
      <c r="D4" s="4">
        <v>1973</v>
      </c>
    </row>
    <row r="5" spans="1:4" ht="21" customHeight="1">
      <c r="A5" s="4">
        <v>3</v>
      </c>
      <c r="B5" s="4" t="s">
        <v>210</v>
      </c>
      <c r="C5" s="4">
        <v>15854</v>
      </c>
      <c r="D5" s="4">
        <v>1973</v>
      </c>
    </row>
    <row r="6" spans="1:4" ht="21.75" customHeight="1">
      <c r="A6" s="4">
        <v>4</v>
      </c>
      <c r="B6" s="4" t="s">
        <v>210</v>
      </c>
      <c r="C6" s="4">
        <v>15853</v>
      </c>
      <c r="D6" s="4">
        <v>1973</v>
      </c>
    </row>
    <row r="7" spans="1:4" ht="23.25" customHeight="1">
      <c r="A7" s="4">
        <v>5</v>
      </c>
      <c r="B7" s="4" t="s">
        <v>210</v>
      </c>
      <c r="C7" s="4">
        <v>15855</v>
      </c>
      <c r="D7" s="4">
        <v>1973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H11" sqref="H11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16.33203125" style="0" customWidth="1"/>
    <col min="7" max="7" width="17" style="0" customWidth="1"/>
    <col min="8" max="8" width="23.16015625" style="0" customWidth="1"/>
    <col min="9" max="9" width="22.66015625" style="0" customWidth="1"/>
    <col min="10" max="10" width="16.66015625" style="0" customWidth="1"/>
    <col min="11" max="11" width="16.5" style="0" customWidth="1"/>
    <col min="12" max="12" width="18.33203125" style="0" customWidth="1"/>
    <col min="13" max="13" width="22.5" style="0" customWidth="1"/>
    <col min="14" max="14" width="16.33203125" style="0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5" ht="55.5" customHeight="1">
      <c r="A1" s="96" t="s">
        <v>143</v>
      </c>
      <c r="B1" s="96"/>
      <c r="C1" s="96"/>
      <c r="D1" s="96"/>
      <c r="E1" s="96"/>
    </row>
    <row r="2" spans="1:5" ht="24.75" customHeight="1">
      <c r="A2" s="78" t="s">
        <v>144</v>
      </c>
      <c r="B2" s="78" t="s">
        <v>145</v>
      </c>
      <c r="C2" s="78" t="s">
        <v>146</v>
      </c>
      <c r="D2" s="78"/>
      <c r="E2" s="78"/>
    </row>
    <row r="3" spans="1:5" ht="26.25" customHeight="1">
      <c r="A3" s="78"/>
      <c r="B3" s="78"/>
      <c r="C3" s="21" t="s">
        <v>147</v>
      </c>
      <c r="D3" s="21" t="s">
        <v>148</v>
      </c>
      <c r="E3" s="21" t="s">
        <v>149</v>
      </c>
    </row>
    <row r="4" spans="1:5" ht="109.5" customHeight="1">
      <c r="A4" s="11">
        <v>41544</v>
      </c>
      <c r="B4" s="4" t="s">
        <v>194</v>
      </c>
      <c r="C4" s="4" t="s">
        <v>150</v>
      </c>
      <c r="D4" s="36" t="s">
        <v>195</v>
      </c>
      <c r="E4" s="4" t="s">
        <v>151</v>
      </c>
    </row>
  </sheetData>
  <sheetProtection selectLockedCells="1" selectUnlockedCells="1"/>
  <mergeCells count="4">
    <mergeCell ref="A1:E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24" sqref="B24"/>
    </sheetView>
  </sheetViews>
  <sheetFormatPr defaultColWidth="9.33203125" defaultRowHeight="12.75" customHeight="1"/>
  <cols>
    <col min="1" max="1" width="122.83203125" style="1" customWidth="1"/>
    <col min="2" max="2" width="43.66015625" style="0" customWidth="1"/>
    <col min="3" max="3" width="18.16015625" style="0" customWidth="1"/>
    <col min="4" max="4" width="18.5" style="0" customWidth="1"/>
  </cols>
  <sheetData>
    <row r="1" spans="1:4" ht="30.75" customHeight="1">
      <c r="A1" s="97" t="s">
        <v>84</v>
      </c>
      <c r="B1" s="97"/>
      <c r="C1" s="97"/>
      <c r="D1" s="97"/>
    </row>
    <row r="2" spans="1:4" ht="88.5" customHeight="1">
      <c r="A2" s="38" t="s">
        <v>85</v>
      </c>
      <c r="B2" s="38" t="s">
        <v>11</v>
      </c>
      <c r="C2" s="38" t="s">
        <v>82</v>
      </c>
      <c r="D2" s="38" t="s">
        <v>83</v>
      </c>
    </row>
    <row r="3" spans="1:4" ht="31.5" customHeight="1">
      <c r="A3" s="37" t="s">
        <v>196</v>
      </c>
      <c r="B3" s="37" t="s">
        <v>197</v>
      </c>
      <c r="C3" s="6">
        <v>42880</v>
      </c>
      <c r="D3" s="5">
        <v>1</v>
      </c>
    </row>
  </sheetData>
  <sheetProtection selectLockedCells="1" selectUnlockedCells="1"/>
  <mergeCells count="1">
    <mergeCell ref="A1:D1"/>
  </mergeCells>
  <hyperlinks>
    <hyperlink ref="A3" r:id="rId1" tooltip="Главная" display="https://www.fkr-spb.ru/"/>
  </hyperlink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F16" sqref="F16"/>
    </sheetView>
  </sheetViews>
  <sheetFormatPr defaultColWidth="9.33203125" defaultRowHeight="12.75" customHeight="1" outlineLevelCol="1"/>
  <cols>
    <col min="1" max="1" width="95.83203125" style="1" customWidth="1" outlineLevel="1"/>
    <col min="2" max="2" width="27.33203125" style="1" customWidth="1" outlineLevel="1"/>
    <col min="3" max="242" width="9.16015625" style="0" customWidth="1"/>
  </cols>
  <sheetData>
    <row r="1" spans="1:2" ht="48" customHeight="1">
      <c r="A1" s="98" t="s">
        <v>124</v>
      </c>
      <c r="B1" s="98"/>
    </row>
    <row r="2" spans="1:2" ht="26.25" customHeight="1">
      <c r="A2" s="90" t="s">
        <v>75</v>
      </c>
      <c r="B2" s="89" t="s">
        <v>76</v>
      </c>
    </row>
    <row r="3" spans="1:2" ht="37.5" customHeight="1">
      <c r="A3" s="99"/>
      <c r="B3" s="90"/>
    </row>
    <row r="4" spans="1:2" ht="24" customHeight="1">
      <c r="A4" s="23" t="s">
        <v>153</v>
      </c>
      <c r="B4" s="22">
        <v>961393</v>
      </c>
    </row>
    <row r="5" spans="1:2" ht="23.25" customHeight="1">
      <c r="A5" s="23" t="s">
        <v>77</v>
      </c>
      <c r="B5" s="22">
        <v>541544</v>
      </c>
    </row>
    <row r="6" spans="1:2" ht="25.5" customHeight="1">
      <c r="A6" s="23" t="s">
        <v>81</v>
      </c>
      <c r="B6" s="22">
        <v>1188812</v>
      </c>
    </row>
    <row r="7" spans="1:2" ht="49.5" customHeight="1">
      <c r="A7" s="23" t="s">
        <v>79</v>
      </c>
      <c r="B7" s="22">
        <v>302717</v>
      </c>
    </row>
    <row r="8" spans="1:2" ht="36" customHeight="1">
      <c r="A8" s="23" t="s">
        <v>199</v>
      </c>
      <c r="B8" s="22">
        <v>269613</v>
      </c>
    </row>
    <row r="9" spans="1:2" ht="38.25" customHeight="1">
      <c r="A9" s="23" t="s">
        <v>155</v>
      </c>
      <c r="B9" s="22">
        <v>42742</v>
      </c>
    </row>
    <row r="10" spans="1:2" ht="35.25" customHeight="1">
      <c r="A10" s="4" t="s">
        <v>198</v>
      </c>
      <c r="B10" s="22">
        <v>128541</v>
      </c>
    </row>
    <row r="11" spans="1:2" ht="23.25" customHeight="1">
      <c r="A11" s="23" t="s">
        <v>157</v>
      </c>
      <c r="B11" s="22">
        <v>101920</v>
      </c>
    </row>
    <row r="12" spans="1:2" ht="24.75" customHeight="1">
      <c r="A12" s="23" t="s">
        <v>158</v>
      </c>
      <c r="B12" s="22">
        <v>780372</v>
      </c>
    </row>
    <row r="13" spans="1:2" ht="25.5" customHeight="1">
      <c r="A13" s="4" t="s">
        <v>159</v>
      </c>
      <c r="B13" s="22">
        <v>206798</v>
      </c>
    </row>
  </sheetData>
  <sheetProtection selectLockedCells="1" selectUnlockedCells="1"/>
  <mergeCells count="3">
    <mergeCell ref="A1:B1"/>
    <mergeCell ref="B2:B3"/>
    <mergeCell ref="A2:A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D5" sqref="D5:D13"/>
    </sheetView>
  </sheetViews>
  <sheetFormatPr defaultColWidth="9.33203125" defaultRowHeight="12.75" customHeight="1"/>
  <cols>
    <col min="1" max="2" width="15.83203125" style="1" customWidth="1"/>
    <col min="3" max="3" width="96.66015625" style="1" customWidth="1"/>
    <col min="4" max="4" width="31.332031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10" ht="33.75" customHeight="1">
      <c r="A1" s="101" t="s">
        <v>125</v>
      </c>
      <c r="B1" s="102"/>
      <c r="C1" s="102"/>
      <c r="D1" s="102"/>
      <c r="E1" s="10"/>
      <c r="F1" s="10"/>
      <c r="G1" s="10"/>
      <c r="H1" s="10"/>
      <c r="I1" s="10"/>
      <c r="J1" s="7"/>
    </row>
    <row r="2" spans="1:10" ht="23.25" customHeight="1">
      <c r="A2" s="104" t="s">
        <v>86</v>
      </c>
      <c r="B2" s="104" t="s">
        <v>87</v>
      </c>
      <c r="C2" s="78" t="s">
        <v>75</v>
      </c>
      <c r="D2" s="78" t="s">
        <v>119</v>
      </c>
      <c r="E2" s="8"/>
      <c r="F2" s="105"/>
      <c r="G2" s="105"/>
      <c r="H2" s="105"/>
      <c r="I2" s="105"/>
      <c r="J2" s="7"/>
    </row>
    <row r="3" spans="1:10" ht="22.5" customHeight="1">
      <c r="A3" s="104"/>
      <c r="B3" s="104"/>
      <c r="C3" s="103"/>
      <c r="D3" s="103"/>
      <c r="E3" s="9"/>
      <c r="F3" s="100"/>
      <c r="G3" s="100"/>
      <c r="H3" s="100"/>
      <c r="I3" s="100"/>
      <c r="J3" s="7"/>
    </row>
    <row r="4" spans="1:10" ht="35.25" customHeight="1">
      <c r="A4" s="104"/>
      <c r="B4" s="104"/>
      <c r="C4" s="103"/>
      <c r="D4" s="103"/>
      <c r="E4" s="9"/>
      <c r="F4" s="100"/>
      <c r="G4" s="100"/>
      <c r="H4" s="100"/>
      <c r="I4" s="100"/>
      <c r="J4" s="7"/>
    </row>
    <row r="5" spans="1:4" ht="28.5" customHeight="1">
      <c r="A5" s="11">
        <v>43831</v>
      </c>
      <c r="B5" s="11">
        <v>44196</v>
      </c>
      <c r="C5" s="23" t="s">
        <v>153</v>
      </c>
      <c r="D5" s="22">
        <v>84342</v>
      </c>
    </row>
    <row r="6" spans="1:4" ht="29.25" customHeight="1">
      <c r="A6" s="11">
        <v>43831</v>
      </c>
      <c r="B6" s="11">
        <v>44196</v>
      </c>
      <c r="C6" s="23" t="s">
        <v>77</v>
      </c>
      <c r="D6" s="22">
        <v>541544</v>
      </c>
    </row>
    <row r="7" spans="1:4" ht="25.5" customHeight="1">
      <c r="A7" s="11">
        <v>43831</v>
      </c>
      <c r="B7" s="11">
        <v>44196</v>
      </c>
      <c r="C7" s="23" t="s">
        <v>81</v>
      </c>
      <c r="D7" s="22">
        <v>1353095</v>
      </c>
    </row>
    <row r="8" spans="1:4" ht="51" customHeight="1">
      <c r="A8" s="11">
        <v>43831</v>
      </c>
      <c r="B8" s="11">
        <v>44196</v>
      </c>
      <c r="C8" s="23" t="s">
        <v>79</v>
      </c>
      <c r="D8" s="22">
        <v>4030</v>
      </c>
    </row>
    <row r="9" spans="1:4" ht="27" customHeight="1">
      <c r="A9" s="11">
        <v>43831</v>
      </c>
      <c r="B9" s="11">
        <v>44196</v>
      </c>
      <c r="C9" s="23" t="s">
        <v>199</v>
      </c>
      <c r="D9" s="22">
        <v>310930</v>
      </c>
    </row>
    <row r="10" spans="1:4" ht="27" customHeight="1">
      <c r="A10" s="11">
        <v>43831</v>
      </c>
      <c r="B10" s="11">
        <v>44196</v>
      </c>
      <c r="C10" s="23" t="s">
        <v>78</v>
      </c>
      <c r="D10" s="22">
        <v>111782</v>
      </c>
    </row>
    <row r="11" spans="1:4" ht="27.75" customHeight="1">
      <c r="A11" s="11">
        <v>43831</v>
      </c>
      <c r="B11" s="11">
        <v>44196</v>
      </c>
      <c r="C11" s="23" t="s">
        <v>158</v>
      </c>
      <c r="D11" s="22">
        <v>360000</v>
      </c>
    </row>
    <row r="12" spans="1:4" ht="27" customHeight="1">
      <c r="A12" s="42">
        <v>43831</v>
      </c>
      <c r="B12" s="42">
        <v>44196</v>
      </c>
      <c r="C12" s="4" t="s">
        <v>157</v>
      </c>
      <c r="D12" s="22">
        <v>15687</v>
      </c>
    </row>
    <row r="13" spans="1:4" ht="28.5" customHeight="1">
      <c r="A13" s="42">
        <v>43831</v>
      </c>
      <c r="B13" s="42">
        <v>44196</v>
      </c>
      <c r="C13" s="4" t="s">
        <v>155</v>
      </c>
      <c r="D13" s="22">
        <v>701</v>
      </c>
    </row>
  </sheetData>
  <sheetProtection selectLockedCells="1" selectUnlockedCells="1"/>
  <mergeCells count="10">
    <mergeCell ref="H3:H4"/>
    <mergeCell ref="I3:I4"/>
    <mergeCell ref="A1:D1"/>
    <mergeCell ref="C2:C4"/>
    <mergeCell ref="D2:D4"/>
    <mergeCell ref="F3:F4"/>
    <mergeCell ref="G3:G4"/>
    <mergeCell ref="A2:A4"/>
    <mergeCell ref="B2:B4"/>
    <mergeCell ref="F2:I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"/>
  <sheetViews>
    <sheetView workbookViewId="0" topLeftCell="A1">
      <selection activeCell="S25" sqref="S25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07" t="s">
        <v>86</v>
      </c>
      <c r="B1" s="107" t="s">
        <v>87</v>
      </c>
      <c r="C1" s="107" t="s">
        <v>88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2"/>
      <c r="U1" s="107" t="s">
        <v>89</v>
      </c>
      <c r="V1" s="107"/>
      <c r="W1" s="107"/>
      <c r="X1" s="107"/>
      <c r="Y1" s="2"/>
      <c r="Z1" s="106" t="s">
        <v>90</v>
      </c>
      <c r="AA1" s="106"/>
      <c r="AB1" s="106"/>
      <c r="AC1" s="106"/>
      <c r="AD1" s="106"/>
      <c r="AE1" s="106"/>
      <c r="AF1" s="2"/>
      <c r="AG1" s="106" t="s">
        <v>91</v>
      </c>
      <c r="AH1" s="106"/>
      <c r="AI1" s="106"/>
      <c r="AJ1" s="106"/>
      <c r="AK1" s="2"/>
      <c r="AL1" s="107" t="s">
        <v>92</v>
      </c>
      <c r="AM1" s="107"/>
      <c r="AN1" s="107"/>
    </row>
    <row r="2" spans="1:40" ht="69.75" customHeight="1">
      <c r="A2" s="108"/>
      <c r="B2" s="108"/>
      <c r="C2" s="12" t="s">
        <v>93</v>
      </c>
      <c r="D2" s="12" t="s">
        <v>94</v>
      </c>
      <c r="E2" s="12" t="s">
        <v>95</v>
      </c>
      <c r="F2" s="12" t="s">
        <v>96</v>
      </c>
      <c r="G2" s="12" t="s">
        <v>97</v>
      </c>
      <c r="H2" s="12" t="s">
        <v>98</v>
      </c>
      <c r="I2" s="12" t="s">
        <v>99</v>
      </c>
      <c r="J2" s="12" t="s">
        <v>100</v>
      </c>
      <c r="K2" s="12" t="s">
        <v>101</v>
      </c>
      <c r="L2" s="12" t="s">
        <v>102</v>
      </c>
      <c r="M2" s="12" t="s">
        <v>103</v>
      </c>
      <c r="N2" s="12" t="s">
        <v>104</v>
      </c>
      <c r="O2" s="12" t="s">
        <v>105</v>
      </c>
      <c r="P2" s="12" t="s">
        <v>106</v>
      </c>
      <c r="Q2" s="12" t="s">
        <v>107</v>
      </c>
      <c r="R2" s="12" t="s">
        <v>108</v>
      </c>
      <c r="S2" s="12" t="s">
        <v>109</v>
      </c>
      <c r="T2" s="19"/>
      <c r="U2" s="20" t="s">
        <v>110</v>
      </c>
      <c r="V2" s="20" t="s">
        <v>111</v>
      </c>
      <c r="W2" s="12" t="s">
        <v>112</v>
      </c>
      <c r="X2" s="12" t="s">
        <v>113</v>
      </c>
      <c r="Y2" s="19"/>
      <c r="Z2" s="12" t="s">
        <v>93</v>
      </c>
      <c r="AA2" s="12" t="s">
        <v>94</v>
      </c>
      <c r="AB2" s="12" t="s">
        <v>95</v>
      </c>
      <c r="AC2" s="12" t="s">
        <v>107</v>
      </c>
      <c r="AD2" s="12" t="s">
        <v>108</v>
      </c>
      <c r="AE2" s="12" t="s">
        <v>109</v>
      </c>
      <c r="AF2" s="19"/>
      <c r="AG2" s="12" t="s">
        <v>110</v>
      </c>
      <c r="AH2" s="12" t="s">
        <v>111</v>
      </c>
      <c r="AI2" s="12" t="s">
        <v>114</v>
      </c>
      <c r="AJ2" s="12" t="s">
        <v>113</v>
      </c>
      <c r="AK2" s="19"/>
      <c r="AL2" s="12" t="s">
        <v>115</v>
      </c>
      <c r="AM2" s="12" t="s">
        <v>116</v>
      </c>
      <c r="AN2" s="12" t="s">
        <v>117</v>
      </c>
    </row>
    <row r="3" spans="1:40" ht="40.5" customHeight="1">
      <c r="A3" s="39">
        <v>43831</v>
      </c>
      <c r="B3" s="39">
        <v>44196</v>
      </c>
      <c r="C3" s="30">
        <v>0</v>
      </c>
      <c r="D3" s="30">
        <v>0</v>
      </c>
      <c r="E3" s="30">
        <v>0</v>
      </c>
      <c r="F3" s="40">
        <v>4524452</v>
      </c>
      <c r="G3" s="40">
        <v>3021515</v>
      </c>
      <c r="H3" s="40">
        <v>961393</v>
      </c>
      <c r="I3" s="40">
        <v>541544</v>
      </c>
      <c r="J3" s="41">
        <v>4524452</v>
      </c>
      <c r="K3" s="41">
        <v>4524452</v>
      </c>
      <c r="L3" s="30">
        <v>0</v>
      </c>
      <c r="M3" s="30">
        <v>0</v>
      </c>
      <c r="N3" s="30">
        <v>0</v>
      </c>
      <c r="O3" s="30">
        <v>0</v>
      </c>
      <c r="P3" s="41">
        <v>4524452</v>
      </c>
      <c r="Q3" s="30">
        <v>0</v>
      </c>
      <c r="R3" s="30">
        <v>1742341</v>
      </c>
      <c r="S3" s="30">
        <v>0</v>
      </c>
      <c r="T3" s="3"/>
      <c r="U3" s="24" t="s">
        <v>118</v>
      </c>
      <c r="V3" s="24" t="s">
        <v>118</v>
      </c>
      <c r="W3" s="24" t="s">
        <v>118</v>
      </c>
      <c r="X3" s="24">
        <v>0</v>
      </c>
      <c r="Y3" s="3"/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32"/>
      <c r="AG3" s="24" t="s">
        <v>118</v>
      </c>
      <c r="AH3" s="24" t="s">
        <v>118</v>
      </c>
      <c r="AI3" s="24" t="s">
        <v>118</v>
      </c>
      <c r="AJ3" s="24">
        <v>0</v>
      </c>
      <c r="AK3" s="31"/>
      <c r="AL3" s="24">
        <v>0</v>
      </c>
      <c r="AM3" s="24">
        <v>0</v>
      </c>
      <c r="AN3" s="24">
        <v>0</v>
      </c>
    </row>
  </sheetData>
  <sheetProtection selectLockedCells="1" selectUnlockedCells="1"/>
  <mergeCells count="7">
    <mergeCell ref="Z1:AE1"/>
    <mergeCell ref="AG1:AJ1"/>
    <mergeCell ref="AL1:AN1"/>
    <mergeCell ref="A1:A2"/>
    <mergeCell ref="B1:B2"/>
    <mergeCell ref="C1:S1"/>
    <mergeCell ref="U1:X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="115" zoomScaleNormal="115" zoomScalePageLayoutView="0" workbookViewId="0" topLeftCell="A13">
      <selection activeCell="A7" sqref="A7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5" style="0" customWidth="1"/>
  </cols>
  <sheetData>
    <row r="1" spans="1:3" ht="58.5" customHeight="1">
      <c r="A1" s="115" t="s">
        <v>162</v>
      </c>
      <c r="B1" s="116"/>
      <c r="C1" s="116"/>
    </row>
    <row r="2" spans="1:3" ht="6.75" customHeight="1" thickBot="1">
      <c r="A2" s="44"/>
      <c r="B2" s="45"/>
      <c r="C2" s="45"/>
    </row>
    <row r="3" spans="1:3" ht="34.5" customHeight="1" thickBot="1">
      <c r="A3" s="51" t="s">
        <v>126</v>
      </c>
      <c r="B3" s="52" t="s">
        <v>127</v>
      </c>
      <c r="C3" s="52" t="s">
        <v>200</v>
      </c>
    </row>
    <row r="4" spans="1:3" ht="16.5" thickBot="1">
      <c r="A4" s="53"/>
      <c r="B4" s="54"/>
      <c r="C4" s="55"/>
    </row>
    <row r="5" spans="1:3" ht="22.5" customHeight="1" thickBot="1">
      <c r="A5" s="114" t="s">
        <v>128</v>
      </c>
      <c r="B5" s="112"/>
      <c r="C5" s="113"/>
    </row>
    <row r="6" spans="1:3" ht="17.25" customHeight="1" thickBot="1">
      <c r="A6" s="56" t="s">
        <v>163</v>
      </c>
      <c r="B6" s="57" t="s">
        <v>129</v>
      </c>
      <c r="C6" s="46">
        <f>C7</f>
        <v>4524452</v>
      </c>
    </row>
    <row r="7" spans="1:3" ht="32.25" customHeight="1" thickBot="1">
      <c r="A7" s="58" t="s">
        <v>164</v>
      </c>
      <c r="B7" s="59" t="s">
        <v>130</v>
      </c>
      <c r="C7" s="117">
        <v>4524452</v>
      </c>
    </row>
    <row r="8" spans="1:3" ht="17.25" customHeight="1" thickBot="1">
      <c r="A8" s="56" t="s">
        <v>165</v>
      </c>
      <c r="B8" s="57" t="s">
        <v>131</v>
      </c>
      <c r="C8" s="46">
        <f>C9+C10+C11+C12</f>
        <v>6725598</v>
      </c>
    </row>
    <row r="9" spans="1:3" ht="18.75" customHeight="1">
      <c r="A9" s="60" t="s">
        <v>166</v>
      </c>
      <c r="B9" s="61" t="s">
        <v>152</v>
      </c>
      <c r="C9" s="62">
        <v>3987926</v>
      </c>
    </row>
    <row r="10" spans="1:3" ht="20.25" customHeight="1">
      <c r="A10" s="63" t="s">
        <v>167</v>
      </c>
      <c r="B10" s="64" t="s">
        <v>132</v>
      </c>
      <c r="C10" s="65">
        <v>1011024</v>
      </c>
    </row>
    <row r="11" spans="1:3" ht="19.5" customHeight="1">
      <c r="A11" s="63" t="s">
        <v>168</v>
      </c>
      <c r="B11" s="64" t="s">
        <v>68</v>
      </c>
      <c r="C11" s="65">
        <v>1606641</v>
      </c>
    </row>
    <row r="12" spans="1:3" ht="21" customHeight="1" thickBot="1">
      <c r="A12" s="66" t="s">
        <v>169</v>
      </c>
      <c r="B12" s="67" t="s">
        <v>67</v>
      </c>
      <c r="C12" s="118">
        <v>120007</v>
      </c>
    </row>
    <row r="13" spans="1:3" ht="20.25" customHeight="1" thickBot="1">
      <c r="A13" s="109" t="s">
        <v>133</v>
      </c>
      <c r="B13" s="110"/>
      <c r="C13" s="47">
        <f>C6+C8</f>
        <v>11250050</v>
      </c>
    </row>
    <row r="14" spans="1:3" ht="16.5" thickBot="1">
      <c r="A14" s="48"/>
      <c r="B14" s="49"/>
      <c r="C14" s="50"/>
    </row>
    <row r="15" spans="1:3" ht="21.75" customHeight="1" thickBot="1">
      <c r="A15" s="111" t="s">
        <v>134</v>
      </c>
      <c r="B15" s="112"/>
      <c r="C15" s="113"/>
    </row>
    <row r="16" spans="1:3" ht="17.25" customHeight="1" thickBot="1">
      <c r="A16" s="56" t="s">
        <v>163</v>
      </c>
      <c r="B16" s="57" t="s">
        <v>129</v>
      </c>
      <c r="C16" s="46">
        <f>C17+C18+C25+C26+C27+C28+C29</f>
        <v>2782111</v>
      </c>
    </row>
    <row r="17" spans="1:3" ht="19.5" customHeight="1">
      <c r="A17" s="60" t="s">
        <v>164</v>
      </c>
      <c r="B17" s="61" t="s">
        <v>135</v>
      </c>
      <c r="C17" s="62">
        <v>541544</v>
      </c>
    </row>
    <row r="18" spans="1:3" ht="19.5" customHeight="1">
      <c r="A18" s="63" t="s">
        <v>170</v>
      </c>
      <c r="B18" s="64" t="s">
        <v>81</v>
      </c>
      <c r="C18" s="65">
        <f>SUM(C19:C24)</f>
        <v>1717125</v>
      </c>
    </row>
    <row r="19" spans="1:3" ht="34.5" customHeight="1">
      <c r="A19" s="63" t="s">
        <v>136</v>
      </c>
      <c r="B19" s="68" t="s">
        <v>201</v>
      </c>
      <c r="C19" s="65">
        <v>141643</v>
      </c>
    </row>
    <row r="20" spans="1:3" ht="140.25" customHeight="1">
      <c r="A20" s="63" t="s">
        <v>137</v>
      </c>
      <c r="B20" s="68" t="s">
        <v>206</v>
      </c>
      <c r="C20" s="65">
        <v>212626</v>
      </c>
    </row>
    <row r="21" spans="1:3" ht="19.5" customHeight="1">
      <c r="A21" s="63" t="s">
        <v>138</v>
      </c>
      <c r="B21" s="69" t="s">
        <v>161</v>
      </c>
      <c r="C21" s="119">
        <v>33324</v>
      </c>
    </row>
    <row r="22" spans="1:3" ht="47.25" customHeight="1">
      <c r="A22" s="70" t="s">
        <v>139</v>
      </c>
      <c r="B22" s="71" t="s">
        <v>207</v>
      </c>
      <c r="C22" s="120">
        <v>960828</v>
      </c>
    </row>
    <row r="23" spans="1:3" ht="21" customHeight="1">
      <c r="A23" s="70" t="s">
        <v>140</v>
      </c>
      <c r="B23" s="68" t="s">
        <v>202</v>
      </c>
      <c r="C23" s="120">
        <v>8704</v>
      </c>
    </row>
    <row r="24" spans="1:3" ht="20.25" customHeight="1">
      <c r="A24" s="70" t="s">
        <v>160</v>
      </c>
      <c r="B24" s="71" t="s">
        <v>158</v>
      </c>
      <c r="C24" s="120">
        <v>360000</v>
      </c>
    </row>
    <row r="25" spans="1:3" ht="21" customHeight="1">
      <c r="A25" s="70" t="s">
        <v>171</v>
      </c>
      <c r="B25" s="72" t="s">
        <v>80</v>
      </c>
      <c r="C25" s="120">
        <v>84342</v>
      </c>
    </row>
    <row r="26" spans="1:3" ht="21" customHeight="1">
      <c r="A26" s="63" t="s">
        <v>172</v>
      </c>
      <c r="B26" s="61" t="s">
        <v>203</v>
      </c>
      <c r="C26" s="62">
        <v>310930</v>
      </c>
    </row>
    <row r="27" spans="1:3" ht="30.75" customHeight="1">
      <c r="A27" s="66" t="s">
        <v>173</v>
      </c>
      <c r="B27" s="69" t="s">
        <v>141</v>
      </c>
      <c r="C27" s="119">
        <v>111782</v>
      </c>
    </row>
    <row r="28" spans="1:3" ht="23.25" customHeight="1">
      <c r="A28" s="66" t="s">
        <v>204</v>
      </c>
      <c r="B28" s="43" t="s">
        <v>157</v>
      </c>
      <c r="C28" s="120">
        <v>15687</v>
      </c>
    </row>
    <row r="29" spans="1:3" ht="32.25" customHeight="1" thickBot="1">
      <c r="A29" s="66" t="s">
        <v>205</v>
      </c>
      <c r="B29" s="43" t="s">
        <v>155</v>
      </c>
      <c r="C29" s="121">
        <v>701</v>
      </c>
    </row>
    <row r="30" spans="1:3" ht="17.25" customHeight="1" thickBot="1">
      <c r="A30" s="56" t="s">
        <v>165</v>
      </c>
      <c r="B30" s="57" t="s">
        <v>131</v>
      </c>
      <c r="C30" s="46">
        <f>C31+C32+C33+C34</f>
        <v>6725598</v>
      </c>
    </row>
    <row r="31" spans="1:3" ht="18.75" customHeight="1">
      <c r="A31" s="60" t="s">
        <v>166</v>
      </c>
      <c r="B31" s="61" t="s">
        <v>152</v>
      </c>
      <c r="C31" s="62">
        <f>C9</f>
        <v>3987926</v>
      </c>
    </row>
    <row r="32" spans="1:3" ht="19.5" customHeight="1">
      <c r="A32" s="63" t="s">
        <v>167</v>
      </c>
      <c r="B32" s="64" t="s">
        <v>132</v>
      </c>
      <c r="C32" s="73">
        <f>C10</f>
        <v>1011024</v>
      </c>
    </row>
    <row r="33" spans="1:3" ht="18" customHeight="1">
      <c r="A33" s="63" t="s">
        <v>174</v>
      </c>
      <c r="B33" s="64" t="s">
        <v>156</v>
      </c>
      <c r="C33" s="73">
        <f>C11</f>
        <v>1606641</v>
      </c>
    </row>
    <row r="34" spans="1:3" ht="18" customHeight="1" thickBot="1">
      <c r="A34" s="66" t="s">
        <v>169</v>
      </c>
      <c r="B34" s="67" t="s">
        <v>67</v>
      </c>
      <c r="C34" s="118">
        <f>C12</f>
        <v>120007</v>
      </c>
    </row>
    <row r="35" spans="1:3" ht="20.25" customHeight="1" thickBot="1">
      <c r="A35" s="109" t="s">
        <v>142</v>
      </c>
      <c r="B35" s="110"/>
      <c r="C35" s="47">
        <f>C30+C16</f>
        <v>9507709</v>
      </c>
    </row>
  </sheetData>
  <sheetProtection/>
  <mergeCells count="5">
    <mergeCell ref="A13:B13"/>
    <mergeCell ref="A35:B35"/>
    <mergeCell ref="A15:C15"/>
    <mergeCell ref="A5:C5"/>
    <mergeCell ref="A1:C1"/>
  </mergeCells>
  <printOptions/>
  <pageMargins left="0.5118110236220472" right="0" top="0" bottom="0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Irina Chirkova</cp:lastModifiedBy>
  <cp:lastPrinted>2019-03-29T07:22:51Z</cp:lastPrinted>
  <dcterms:created xsi:type="dcterms:W3CDTF">1601-01-01T02:30:17Z</dcterms:created>
  <dcterms:modified xsi:type="dcterms:W3CDTF">2021-03-25T08:54:41Z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