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9" activeTab="12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Объем КУ" sheetId="12" r:id="rId12"/>
    <sheet name="Доходы расходы 2015" sheetId="13" r:id="rId13"/>
  </sheets>
  <definedNames/>
  <calcPr fullCalcOnLoad="1"/>
</workbook>
</file>

<file path=xl/sharedStrings.xml><?xml version="1.0" encoding="utf-8"?>
<sst xmlns="http://schemas.openxmlformats.org/spreadsheetml/2006/main" count="397" uniqueCount="269">
  <si>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</si>
  <si>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</si>
  <si>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</si>
  <si>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</si>
  <si>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</si>
  <si>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</si>
  <si>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</si>
  <si>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</si>
  <si>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</si>
  <si>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</si>
  <si>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</si>
  <si>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</si>
  <si>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</si>
  <si>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</si>
  <si>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</si>
  <si>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</si>
  <si>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</si>
  <si>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</si>
  <si>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</si>
  <si>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</si>
  <si>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</si>
  <si>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</si>
  <si>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</si>
  <si>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</si>
  <si>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</si>
  <si>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</si>
  <si>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</si>
  <si>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</si>
  <si>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</si>
  <si>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</si>
  <si>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</si>
  <si>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</si>
  <si>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</si>
  <si>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</si>
  <si>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</si>
  <si>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</si>
  <si>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</si>
  <si>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</si>
  <si>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</si>
  <si>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</si>
  <si>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</si>
  <si>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</si>
  <si>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</si>
  <si>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</si>
  <si>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</si>
  <si>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</si>
  <si>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</si>
  <si>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</si>
  <si>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</si>
  <si>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</si>
  <si>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</si>
  <si>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</si>
  <si>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</si>
  <si>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</si>
  <si>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</si>
  <si>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</si>
  <si>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г. Санкт-Петербург, ул. Полозова, д. 19, лит. А</t>
  </si>
  <si>
    <t>Нет</t>
  </si>
  <si>
    <t>ГУП "Инпредсервис"</t>
  </si>
  <si>
    <t>1913</t>
  </si>
  <si>
    <t>5</t>
  </si>
  <si>
    <t>0</t>
  </si>
  <si>
    <t>Ленточный</t>
  </si>
  <si>
    <t>Железобетонные</t>
  </si>
  <si>
    <t>Каменные, кирпичные</t>
  </si>
  <si>
    <t>Отсутствует</t>
  </si>
  <si>
    <t>2</t>
  </si>
  <si>
    <t>545.00</t>
  </si>
  <si>
    <t>Центральное</t>
  </si>
  <si>
    <t>Да</t>
  </si>
  <si>
    <t>На специальном счете у регионального оператора</t>
  </si>
  <si>
    <t>Не имеется</t>
  </si>
  <si>
    <t>0.00</t>
  </si>
  <si>
    <t>1013.00</t>
  </si>
  <si>
    <t>Наружные водостоки</t>
  </si>
  <si>
    <t>C</t>
  </si>
  <si>
    <t>индивидуальный</t>
  </si>
  <si>
    <t>78:07:0003133:1</t>
  </si>
  <si>
    <t>Тип фасада</t>
  </si>
  <si>
    <t>Оштукатуренный</t>
  </si>
  <si>
    <t>Тип крыши</t>
  </si>
  <si>
    <t>Тип кровли</t>
  </si>
  <si>
    <t>Скатная</t>
  </si>
  <si>
    <t>Из оцинкованной стали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</si>
  <si>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</si>
  <si>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</si>
  <si>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</si>
  <si>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</si>
  <si>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</si>
  <si>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</si>
  <si>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</si>
  <si>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Отопление</t>
  </si>
  <si>
    <t>Холодное водоснабжение</t>
  </si>
  <si>
    <t>Газоснабжение</t>
  </si>
  <si>
    <t>Водоотведение</t>
  </si>
  <si>
    <t>Установлен</t>
  </si>
  <si>
    <t>куб.м</t>
  </si>
  <si>
    <t>руб./Гкал</t>
  </si>
  <si>
    <t>С интерфейсом передачи данных</t>
  </si>
  <si>
    <t>кВт</t>
  </si>
  <si>
    <t>Гкал</t>
  </si>
  <si>
    <t>Номер подъезда</t>
  </si>
  <si>
    <t>Тип лифта</t>
  </si>
  <si>
    <t>Пассажирский</t>
  </si>
  <si>
    <t>1</t>
  </si>
  <si>
    <t>2011</t>
  </si>
  <si>
    <t>2004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</si>
  <si>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</si>
  <si>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</si>
  <si>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</si>
  <si>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</si>
  <si>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</si>
  <si>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</si>
  <si>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</si>
  <si>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</si>
  <si>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 № 54/15 от 22.07.2015</t>
  </si>
  <si>
    <t>Договор управления многоквартирным домом</t>
  </si>
  <si>
    <t>54/15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</si>
  <si>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</si>
  <si>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</si>
  <si>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</si>
  <si>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Содержание общего имущества многоквартирного дома</t>
  </si>
  <si>
    <t>Работы по текущему ремонту общего имущества</t>
  </si>
  <si>
    <t>Уборка и санитарно-гигиеническая очистка земельного участка, входящего в состав общего имущества дома</t>
  </si>
  <si>
    <t>Работы по содержанию и ремонту лифта (лифтов) в многоквартирном доме</t>
  </si>
  <si>
    <t>35482.13</t>
  </si>
  <si>
    <t>152753.57</t>
  </si>
  <si>
    <t>40894.66</t>
  </si>
  <si>
    <t>Работы по содержанию и ремонту систем внутридомового газового оборудования</t>
  </si>
  <si>
    <t>Вид коммунальной услуги</t>
  </si>
  <si>
    <t>Факт предоставления услуги</t>
  </si>
  <si>
    <t>Предоставляется</t>
  </si>
  <si>
    <t>руб/куб.м</t>
  </si>
  <si>
    <t>руб./кВт.ч</t>
  </si>
  <si>
    <t>руб./1000куб.м.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</si>
  <si>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</si>
  <si>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</si>
  <si>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</si>
  <si>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</si>
  <si>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</si>
  <si>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</si>
  <si>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</si>
  <si>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7840290890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</si>
  <si>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</si>
  <si>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</si>
  <si>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</si>
  <si>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</si>
  <si>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</si>
  <si>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</si>
  <si>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</si>
  <si>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</si>
  <si>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</si>
  <si>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</si>
  <si>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</si>
  <si>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</si>
  <si>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</si>
  <si>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</si>
  <si>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</si>
  <si>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</si>
  <si>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</si>
  <si>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</si>
  <si>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</si>
  <si>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</si>
  <si>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</si>
  <si>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</si>
  <si>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</si>
  <si>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</si>
  <si>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</si>
  <si>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</si>
  <si>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</si>
  <si>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</si>
  <si>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</si>
  <si>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</si>
  <si>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</si>
  <si>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</si>
  <si>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23520.37</t>
  </si>
  <si>
    <t>43269.15</t>
  </si>
  <si>
    <t>11763.87</t>
  </si>
  <si>
    <t>51128.24</t>
  </si>
  <si>
    <t>666367.39</t>
  </si>
  <si>
    <t>Годовая фактическая стоимость работ (услуг), руб.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</si>
  <si>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</si>
  <si>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</si>
  <si>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</si>
  <si>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</si>
  <si>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</si>
  <si>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</si>
  <si>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</si>
  <si>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</si>
  <si>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5264.00</t>
  </si>
  <si>
    <t>51742.00</t>
  </si>
  <si>
    <t>114890.01</t>
  </si>
  <si>
    <t>17382.00</t>
  </si>
  <si>
    <t>414.52</t>
  </si>
  <si>
    <t>334120.00</t>
  </si>
  <si>
    <t>594860.80</t>
  </si>
  <si>
    <t>48677.00</t>
  </si>
  <si>
    <t>114890.10</t>
  </si>
  <si>
    <t>44325.00</t>
  </si>
  <si>
    <t>7288.00</t>
  </si>
  <si>
    <t>9995.00</t>
  </si>
  <si>
    <t>26583.49</t>
  </si>
  <si>
    <t>Кадастровый номер земельного участка</t>
  </si>
  <si>
    <t>Фасад</t>
  </si>
  <si>
    <t>Крыша</t>
  </si>
  <si>
    <t>Приборы учета</t>
  </si>
  <si>
    <t>Лифты</t>
  </si>
  <si>
    <t xml:space="preserve">Управление </t>
  </si>
  <si>
    <t>Сведения о выполняемых работах (оказываемых услугах) по содержанию и ремонту общего имущества в многоквартирном доме</t>
  </si>
  <si>
    <t>НО "Фонд-региональный оператор капитального ремонта общего имущества в многоквартирных домах"</t>
  </si>
  <si>
    <t>286863.98</t>
  </si>
  <si>
    <t>Сведения о выполненных работах (оказанных услугах) по содержанию и ремонту общего имущества в многоквартирном доме</t>
  </si>
  <si>
    <t>Объем коммунальных услуг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</si>
  <si>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ул. Полозова д.19</t>
  </si>
  <si>
    <t>№ п/п</t>
  </si>
  <si>
    <t>Наименование платежа  / услуги</t>
  </si>
  <si>
    <t>Итого за 2015 год, руб.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</si>
  <si>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</si>
  <si>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</si>
  <si>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</si>
  <si>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</si>
  <si>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</si>
  <si>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</si>
  <si>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</si>
  <si>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</si>
  <si>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Холодная вода, канализирование холодной воды</t>
  </si>
  <si>
    <t>Электроснабжение на общедомовые нужды</t>
  </si>
  <si>
    <t>ВСЕГО ДОХОДЫ</t>
  </si>
  <si>
    <t>РАСХОДЫ</t>
  </si>
  <si>
    <t>Управление многоквартирным домом</t>
  </si>
  <si>
    <t>Содержание общего имущества дома</t>
  </si>
  <si>
    <t>1.2.1</t>
  </si>
  <si>
    <t>Технические осмотры общего имущества, эксплуатация коллективных приборов учета</t>
  </si>
  <si>
    <t>1.2.2</t>
  </si>
  <si>
    <t xml:space="preserve">Работы и услуги по договорам со специализированными организациями </t>
  </si>
  <si>
    <t>1.2.3</t>
  </si>
  <si>
    <t>Услуги аварийного обслуживания</t>
  </si>
  <si>
    <t>1.2.4</t>
  </si>
  <si>
    <t>Работы по подготовке к сезонной эксплуатации</t>
  </si>
  <si>
    <t>1.2.5</t>
  </si>
  <si>
    <t>1.2.6</t>
  </si>
  <si>
    <t>Услуги по дератизации</t>
  </si>
  <si>
    <t>1.2.7</t>
  </si>
  <si>
    <t>Услуги по обследованию, тех.инвентаризации, транспортные расходы</t>
  </si>
  <si>
    <t>Вывоз и утилизация твердых бытовых отходов</t>
  </si>
  <si>
    <t>1.3.</t>
  </si>
  <si>
    <t xml:space="preserve">Уборка и санитарная очистка земельного участка, содержание и уход за элементами озеленения </t>
  </si>
  <si>
    <t>1.4.</t>
  </si>
  <si>
    <t>Текущий ремонт общего имущества дома</t>
  </si>
  <si>
    <t>1.5.</t>
  </si>
  <si>
    <t>1.6.</t>
  </si>
  <si>
    <t>Содержание и ремонт  лифтов</t>
  </si>
  <si>
    <t>Содержание и текущий ремонт внутридомовых инженерных систем газоснабжения</t>
  </si>
  <si>
    <t>2.1.</t>
  </si>
  <si>
    <t xml:space="preserve">Отопление </t>
  </si>
  <si>
    <t>2.2.</t>
  </si>
  <si>
    <t> 2.3.</t>
  </si>
  <si>
    <t xml:space="preserve">Электроснабжение на общедомовые нужды </t>
  </si>
  <si>
    <t>2.4.</t>
  </si>
  <si>
    <t>ВСЕГО РАСХОДЫ</t>
  </si>
  <si>
    <t>2.3.</t>
  </si>
  <si>
    <t>405107.37</t>
  </si>
  <si>
    <t>97266.63</t>
  </si>
  <si>
    <t>82482.74</t>
  </si>
  <si>
    <t>130310.04</t>
  </si>
  <si>
    <t>3099.66</t>
  </si>
  <si>
    <t>2505.80</t>
  </si>
  <si>
    <t>593.86</t>
  </si>
  <si>
    <t>1714370.39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</si>
</sst>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 wrapText="1"/>
      <protection/>
    </xf>
    <xf numFmtId="166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0" xfId="50" applyFont="1" applyAlignment="1">
      <alignment horizontal="centerContinuous" wrapText="1"/>
      <protection/>
    </xf>
    <xf numFmtId="0" fontId="8" fillId="0" borderId="0" xfId="50" applyFont="1" applyAlignment="1">
      <alignment horizontal="centerContinuous" vertical="center" wrapText="1"/>
      <protection/>
    </xf>
    <xf numFmtId="0" fontId="9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vertical="center"/>
      <protection/>
    </xf>
    <xf numFmtId="49" fontId="11" fillId="0" borderId="18" xfId="50" applyNumberFormat="1" applyFont="1" applyBorder="1" applyAlignment="1">
      <alignment horizontal="center" vertical="center" wrapText="1"/>
      <protection/>
    </xf>
    <xf numFmtId="0" fontId="11" fillId="0" borderId="19" xfId="50" applyFont="1" applyBorder="1" applyAlignment="1">
      <alignment horizontal="center" vertical="center" wrapText="1"/>
      <protection/>
    </xf>
    <xf numFmtId="49" fontId="12" fillId="0" borderId="20" xfId="50" applyNumberFormat="1" applyFont="1" applyBorder="1" applyAlignment="1">
      <alignment horizontal="center" vertical="center" wrapText="1"/>
      <protection/>
    </xf>
    <xf numFmtId="0" fontId="12" fillId="0" borderId="21" xfId="50" applyFont="1" applyBorder="1" applyAlignment="1">
      <alignment horizontal="center" vertical="center" wrapText="1"/>
      <protection/>
    </xf>
    <xf numFmtId="0" fontId="12" fillId="0" borderId="22" xfId="50" applyFont="1" applyBorder="1" applyAlignment="1">
      <alignment horizontal="center" vertical="center" wrapText="1"/>
      <protection/>
    </xf>
    <xf numFmtId="0" fontId="13" fillId="0" borderId="23" xfId="50" applyFont="1" applyBorder="1" applyAlignment="1">
      <alignment horizontal="centerContinuous" vertical="center" wrapText="1"/>
      <protection/>
    </xf>
    <xf numFmtId="0" fontId="14" fillId="0" borderId="24" xfId="50" applyFont="1" applyBorder="1" applyAlignment="1">
      <alignment horizontal="centerContinuous" vertical="center" wrapText="1"/>
      <protection/>
    </xf>
    <xf numFmtId="4" fontId="15" fillId="0" borderId="25" xfId="50" applyNumberFormat="1" applyFont="1" applyBorder="1" applyAlignment="1">
      <alignment horizontal="centerContinuous" vertical="center" wrapText="1"/>
      <protection/>
    </xf>
    <xf numFmtId="49" fontId="14" fillId="33" borderId="26" xfId="50" applyNumberFormat="1" applyFont="1" applyFill="1" applyBorder="1" applyAlignment="1">
      <alignment horizontal="right" vertical="center" wrapText="1"/>
      <protection/>
    </xf>
    <xf numFmtId="0" fontId="14" fillId="33" borderId="27" xfId="50" applyFont="1" applyFill="1" applyBorder="1" applyAlignment="1">
      <alignment vertical="center" wrapText="1"/>
      <protection/>
    </xf>
    <xf numFmtId="4" fontId="14" fillId="33" borderId="28" xfId="50" applyNumberFormat="1" applyFont="1" applyFill="1" applyBorder="1" applyAlignment="1">
      <alignment vertical="center" wrapText="1"/>
      <protection/>
    </xf>
    <xf numFmtId="49" fontId="14" fillId="0" borderId="26" xfId="50" applyNumberFormat="1" applyFont="1" applyBorder="1" applyAlignment="1">
      <alignment horizontal="right" vertical="center" wrapText="1"/>
      <protection/>
    </xf>
    <xf numFmtId="0" fontId="9" fillId="0" borderId="27" xfId="50" applyFont="1" applyBorder="1" applyAlignment="1">
      <alignment vertical="center" wrapText="1"/>
      <protection/>
    </xf>
    <xf numFmtId="4" fontId="9" fillId="0" borderId="28" xfId="50" applyNumberFormat="1" applyFont="1" applyBorder="1" applyAlignment="1">
      <alignment vertical="center" wrapText="1"/>
      <protection/>
    </xf>
    <xf numFmtId="49" fontId="14" fillId="0" borderId="29" xfId="50" applyNumberFormat="1" applyFont="1" applyBorder="1" applyAlignment="1">
      <alignment horizontal="right" vertical="center" wrapText="1"/>
      <protection/>
    </xf>
    <xf numFmtId="0" fontId="9" fillId="0" borderId="30" xfId="50" applyFont="1" applyBorder="1" applyAlignment="1">
      <alignment vertical="center" wrapText="1"/>
      <protection/>
    </xf>
    <xf numFmtId="4" fontId="9" fillId="34" borderId="31" xfId="50" applyNumberFormat="1" applyFont="1" applyFill="1" applyBorder="1" applyAlignment="1">
      <alignment vertical="center"/>
      <protection/>
    </xf>
    <xf numFmtId="49" fontId="16" fillId="35" borderId="32" xfId="50" applyNumberFormat="1" applyFont="1" applyFill="1" applyBorder="1" applyAlignment="1">
      <alignment vertical="center" wrapText="1"/>
      <protection/>
    </xf>
    <xf numFmtId="0" fontId="13" fillId="35" borderId="33" xfId="50" applyFont="1" applyFill="1" applyBorder="1" applyAlignment="1">
      <alignment vertical="center" wrapText="1"/>
      <protection/>
    </xf>
    <xf numFmtId="4" fontId="13" fillId="35" borderId="34" xfId="50" applyNumberFormat="1" applyFont="1" applyFill="1" applyBorder="1" applyAlignment="1">
      <alignment vertical="center" wrapText="1"/>
      <protection/>
    </xf>
    <xf numFmtId="49" fontId="16" fillId="34" borderId="35" xfId="50" applyNumberFormat="1" applyFont="1" applyFill="1" applyBorder="1" applyAlignment="1">
      <alignment vertical="center" wrapText="1"/>
      <protection/>
    </xf>
    <xf numFmtId="0" fontId="13" fillId="34" borderId="21" xfId="50" applyFont="1" applyFill="1" applyBorder="1" applyAlignment="1">
      <alignment vertical="center" wrapText="1"/>
      <protection/>
    </xf>
    <xf numFmtId="4" fontId="13" fillId="34" borderId="22" xfId="50" applyNumberFormat="1" applyFont="1" applyFill="1" applyBorder="1" applyAlignment="1">
      <alignment vertical="center" wrapText="1"/>
      <protection/>
    </xf>
    <xf numFmtId="49" fontId="14" fillId="36" borderId="26" xfId="50" applyNumberFormat="1" applyFont="1" applyFill="1" applyBorder="1" applyAlignment="1">
      <alignment horizontal="right" vertical="center" wrapText="1"/>
      <protection/>
    </xf>
    <xf numFmtId="0" fontId="14" fillId="36" borderId="27" xfId="50" applyFont="1" applyFill="1" applyBorder="1" applyAlignment="1">
      <alignment vertical="center" wrapText="1"/>
      <protection/>
    </xf>
    <xf numFmtId="4" fontId="14" fillId="36" borderId="28" xfId="50" applyNumberFormat="1" applyFont="1" applyFill="1" applyBorder="1" applyAlignment="1">
      <alignment vertical="center" wrapText="1"/>
      <protection/>
    </xf>
    <xf numFmtId="0" fontId="9" fillId="0" borderId="27" xfId="50" applyFont="1" applyBorder="1" applyAlignment="1">
      <alignment horizontal="left" vertical="center" wrapText="1"/>
      <protection/>
    </xf>
    <xf numFmtId="49" fontId="14" fillId="34" borderId="26" xfId="50" applyNumberFormat="1" applyFont="1" applyFill="1" applyBorder="1" applyAlignment="1">
      <alignment horizontal="right" vertical="center" wrapText="1"/>
      <protection/>
    </xf>
    <xf numFmtId="0" fontId="9" fillId="34" borderId="27" xfId="50" applyFont="1" applyFill="1" applyBorder="1" applyAlignment="1">
      <alignment horizontal="left" vertical="center" wrapText="1"/>
      <protection/>
    </xf>
    <xf numFmtId="0" fontId="9" fillId="34" borderId="27" xfId="50" applyFont="1" applyFill="1" applyBorder="1" applyAlignment="1">
      <alignment vertical="center"/>
      <protection/>
    </xf>
    <xf numFmtId="4" fontId="9" fillId="34" borderId="28" xfId="50" applyNumberFormat="1" applyFont="1" applyFill="1" applyBorder="1" applyAlignment="1">
      <alignment vertical="center"/>
      <protection/>
    </xf>
    <xf numFmtId="49" fontId="10" fillId="37" borderId="36" xfId="50" applyNumberFormat="1" applyFont="1" applyFill="1" applyBorder="1" applyAlignment="1">
      <alignment vertical="center" wrapText="1"/>
      <protection/>
    </xf>
    <xf numFmtId="0" fontId="13" fillId="37" borderId="37" xfId="50" applyFont="1" applyFill="1" applyBorder="1" applyAlignment="1">
      <alignment vertical="center" wrapText="1"/>
      <protection/>
    </xf>
    <xf numFmtId="4" fontId="13" fillId="37" borderId="38" xfId="50" applyNumberFormat="1" applyFont="1" applyFill="1" applyBorder="1" applyAlignment="1">
      <alignment vertical="center" wrapText="1"/>
      <protection/>
    </xf>
    <xf numFmtId="4" fontId="9" fillId="0" borderId="28" xfId="50" applyNumberFormat="1" applyFont="1" applyFill="1" applyBorder="1" applyAlignment="1">
      <alignment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40" xfId="0" applyNumberFormat="1" applyFont="1" applyFill="1" applyBorder="1" applyAlignment="1" applyProtection="1">
      <alignment horizontal="left"/>
      <protection/>
    </xf>
    <xf numFmtId="0" fontId="4" fillId="0" borderId="41" xfId="0" applyNumberFormat="1" applyFont="1" applyFill="1" applyBorder="1" applyAlignment="1" applyProtection="1">
      <alignment horizontal="left" vertical="center"/>
      <protection/>
    </xf>
    <xf numFmtId="0" fontId="4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 applyProtection="1">
      <alignment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L1">
      <selection activeCell="AZ4" sqref="AZ4"/>
    </sheetView>
  </sheetViews>
  <sheetFormatPr defaultColWidth="9.33203125" defaultRowHeight="12.75" customHeight="1" outlineLevelCol="3"/>
  <cols>
    <col min="1" max="1" width="45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0.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2" width="21.66015625" style="1" customWidth="1" outlineLevel="1"/>
    <col min="13" max="13" width="30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76" t="s">
        <v>0</v>
      </c>
      <c r="B1" s="77"/>
      <c r="C1" s="77"/>
      <c r="D1" s="77"/>
      <c r="E1" s="77"/>
      <c r="F1" s="76"/>
      <c r="G1" s="76"/>
      <c r="H1" s="76"/>
      <c r="I1" s="7"/>
      <c r="J1" s="78" t="s">
        <v>1</v>
      </c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"/>
      <c r="AC1" s="7"/>
      <c r="AD1" s="7"/>
      <c r="AE1" s="8"/>
      <c r="AF1" s="79" t="s">
        <v>2</v>
      </c>
      <c r="AG1" s="79"/>
      <c r="AH1" s="79"/>
      <c r="AI1" s="79"/>
      <c r="AJ1" s="79"/>
      <c r="AK1" s="79"/>
      <c r="AL1" s="7"/>
      <c r="AM1" s="80" t="s">
        <v>3</v>
      </c>
      <c r="AN1" s="80"/>
      <c r="AO1" s="80"/>
      <c r="AP1" s="80"/>
      <c r="AQ1" s="80"/>
      <c r="AR1" s="80"/>
      <c r="AS1" s="80"/>
      <c r="AT1" s="80"/>
      <c r="AU1" s="80"/>
      <c r="AV1" s="80"/>
      <c r="AW1" s="80"/>
    </row>
    <row r="2" spans="1:49" ht="15" customHeight="1">
      <c r="A2" s="84" t="s">
        <v>4</v>
      </c>
      <c r="B2" s="81" t="s">
        <v>5</v>
      </c>
      <c r="C2" s="81" t="s">
        <v>38</v>
      </c>
      <c r="D2" s="81" t="s">
        <v>39</v>
      </c>
      <c r="E2" s="81" t="s">
        <v>40</v>
      </c>
      <c r="F2" s="86" t="s">
        <v>6</v>
      </c>
      <c r="G2" s="88" t="s">
        <v>7</v>
      </c>
      <c r="H2" s="88" t="s">
        <v>8</v>
      </c>
      <c r="I2" s="9"/>
      <c r="J2" s="88" t="s">
        <v>9</v>
      </c>
      <c r="K2" s="88" t="s">
        <v>10</v>
      </c>
      <c r="L2" s="88" t="s">
        <v>11</v>
      </c>
      <c r="M2" s="88" t="s">
        <v>12</v>
      </c>
      <c r="N2" s="90" t="s">
        <v>13</v>
      </c>
      <c r="O2" s="90"/>
      <c r="P2" s="88" t="s">
        <v>14</v>
      </c>
      <c r="Q2" s="84" t="s">
        <v>15</v>
      </c>
      <c r="R2" s="91" t="s">
        <v>16</v>
      </c>
      <c r="S2" s="93"/>
      <c r="T2" s="93"/>
      <c r="U2" s="86" t="s">
        <v>17</v>
      </c>
      <c r="V2" s="84" t="s">
        <v>18</v>
      </c>
      <c r="W2" s="84" t="s">
        <v>19</v>
      </c>
      <c r="X2" s="84" t="s">
        <v>20</v>
      </c>
      <c r="Y2" s="94" t="s">
        <v>21</v>
      </c>
      <c r="Z2" s="94"/>
      <c r="AA2" s="94"/>
      <c r="AB2" s="91" t="s">
        <v>22</v>
      </c>
      <c r="AC2" s="91" t="s">
        <v>23</v>
      </c>
      <c r="AD2" s="91" t="s">
        <v>24</v>
      </c>
      <c r="AE2" s="10"/>
      <c r="AF2" s="84" t="s">
        <v>25</v>
      </c>
      <c r="AG2" s="91" t="s">
        <v>26</v>
      </c>
      <c r="AH2" s="91"/>
      <c r="AI2" s="84" t="s">
        <v>27</v>
      </c>
      <c r="AJ2" s="91" t="s">
        <v>28</v>
      </c>
      <c r="AK2" s="91"/>
      <c r="AL2" s="9"/>
      <c r="AM2" s="91" t="s">
        <v>29</v>
      </c>
      <c r="AN2" s="91"/>
      <c r="AO2" s="84" t="s">
        <v>30</v>
      </c>
      <c r="AP2" s="84" t="s">
        <v>31</v>
      </c>
      <c r="AQ2" s="84" t="s">
        <v>32</v>
      </c>
      <c r="AR2" s="91" t="s">
        <v>33</v>
      </c>
      <c r="AS2" s="91"/>
      <c r="AT2" s="84" t="s">
        <v>34</v>
      </c>
      <c r="AU2" s="84" t="s">
        <v>35</v>
      </c>
      <c r="AV2" s="84" t="s">
        <v>36</v>
      </c>
      <c r="AW2" s="91" t="s">
        <v>37</v>
      </c>
    </row>
    <row r="3" spans="1:49" ht="47.25" customHeight="1">
      <c r="A3" s="85"/>
      <c r="B3" s="81"/>
      <c r="C3" s="82"/>
      <c r="D3" s="83"/>
      <c r="E3" s="83"/>
      <c r="F3" s="87"/>
      <c r="G3" s="89"/>
      <c r="H3" s="89"/>
      <c r="I3" s="9"/>
      <c r="J3" s="89"/>
      <c r="K3" s="89"/>
      <c r="L3" s="89"/>
      <c r="M3" s="89"/>
      <c r="N3" s="11" t="s">
        <v>41</v>
      </c>
      <c r="O3" s="11" t="s">
        <v>42</v>
      </c>
      <c r="P3" s="89"/>
      <c r="Q3" s="85"/>
      <c r="R3" s="92"/>
      <c r="S3" s="10" t="s">
        <v>43</v>
      </c>
      <c r="T3" s="11" t="s">
        <v>44</v>
      </c>
      <c r="U3" s="87"/>
      <c r="V3" s="85"/>
      <c r="W3" s="85"/>
      <c r="X3" s="85"/>
      <c r="Y3" s="11" t="s">
        <v>45</v>
      </c>
      <c r="Z3" s="11" t="s">
        <v>46</v>
      </c>
      <c r="AA3" s="12" t="s">
        <v>47</v>
      </c>
      <c r="AB3" s="92"/>
      <c r="AC3" s="92"/>
      <c r="AD3" s="92"/>
      <c r="AE3" s="9"/>
      <c r="AF3" s="85"/>
      <c r="AG3" s="11" t="s">
        <v>48</v>
      </c>
      <c r="AH3" s="11" t="s">
        <v>49</v>
      </c>
      <c r="AI3" s="85"/>
      <c r="AJ3" s="13" t="s">
        <v>50</v>
      </c>
      <c r="AK3" s="13" t="s">
        <v>51</v>
      </c>
      <c r="AL3" s="9"/>
      <c r="AM3" s="13" t="s">
        <v>52</v>
      </c>
      <c r="AN3" s="13" t="s">
        <v>53</v>
      </c>
      <c r="AO3" s="85"/>
      <c r="AP3" s="85"/>
      <c r="AQ3" s="85"/>
      <c r="AR3" s="13" t="s">
        <v>54</v>
      </c>
      <c r="AS3" s="13" t="s">
        <v>55</v>
      </c>
      <c r="AT3" s="85"/>
      <c r="AU3" s="85"/>
      <c r="AV3" s="85"/>
      <c r="AW3" s="92"/>
    </row>
    <row r="4" spans="1:49" s="3" customFormat="1" ht="35.25" customHeight="1">
      <c r="A4" s="15" t="s">
        <v>56</v>
      </c>
      <c r="B4" s="75" t="s">
        <v>265</v>
      </c>
      <c r="C4" s="75" t="s">
        <v>266</v>
      </c>
      <c r="D4" s="15" t="s">
        <v>72</v>
      </c>
      <c r="E4" s="75" t="s">
        <v>267</v>
      </c>
      <c r="F4" s="15" t="s">
        <v>57</v>
      </c>
      <c r="G4" s="15" t="s">
        <v>59</v>
      </c>
      <c r="H4" s="15" t="s">
        <v>58</v>
      </c>
      <c r="I4" s="15"/>
      <c r="J4" s="15" t="s">
        <v>76</v>
      </c>
      <c r="K4" s="15" t="s">
        <v>59</v>
      </c>
      <c r="L4" s="15"/>
      <c r="M4" s="15" t="s">
        <v>70</v>
      </c>
      <c r="N4" s="15" t="s">
        <v>60</v>
      </c>
      <c r="O4" s="15" t="s">
        <v>60</v>
      </c>
      <c r="P4" s="15" t="s">
        <v>66</v>
      </c>
      <c r="Q4" s="15" t="s">
        <v>66</v>
      </c>
      <c r="R4" s="15">
        <v>27</v>
      </c>
      <c r="S4" s="15">
        <v>27</v>
      </c>
      <c r="T4" s="15" t="s">
        <v>61</v>
      </c>
      <c r="U4" s="15" t="s">
        <v>73</v>
      </c>
      <c r="V4" s="15" t="s">
        <v>72</v>
      </c>
      <c r="W4" s="15" t="s">
        <v>75</v>
      </c>
      <c r="X4" s="15"/>
      <c r="Y4" s="15" t="s">
        <v>71</v>
      </c>
      <c r="Z4" s="15" t="s">
        <v>71</v>
      </c>
      <c r="AA4" s="15"/>
      <c r="AB4" s="15" t="s">
        <v>57</v>
      </c>
      <c r="AC4" s="15" t="s">
        <v>69</v>
      </c>
      <c r="AD4" s="15" t="s">
        <v>57</v>
      </c>
      <c r="AE4" s="15"/>
      <c r="AF4" s="15" t="s">
        <v>62</v>
      </c>
      <c r="AG4" s="15" t="s">
        <v>63</v>
      </c>
      <c r="AH4" s="15" t="s">
        <v>64</v>
      </c>
      <c r="AI4" s="15" t="s">
        <v>67</v>
      </c>
      <c r="AJ4" s="15" t="s">
        <v>65</v>
      </c>
      <c r="AK4" s="15"/>
      <c r="AL4" s="15"/>
      <c r="AM4" s="15" t="s">
        <v>68</v>
      </c>
      <c r="AN4" s="15" t="s">
        <v>66</v>
      </c>
      <c r="AO4" s="15" t="s">
        <v>68</v>
      </c>
      <c r="AP4" s="15" t="s">
        <v>65</v>
      </c>
      <c r="AQ4" s="15" t="s">
        <v>68</v>
      </c>
      <c r="AR4" s="15" t="s">
        <v>68</v>
      </c>
      <c r="AS4" s="15" t="s">
        <v>72</v>
      </c>
      <c r="AT4" s="15" t="s">
        <v>68</v>
      </c>
      <c r="AU4" s="15" t="s">
        <v>65</v>
      </c>
      <c r="AV4" s="15" t="s">
        <v>65</v>
      </c>
      <c r="AW4" s="15" t="s">
        <v>74</v>
      </c>
    </row>
  </sheetData>
  <sheetProtection selectLockedCells="1" selectUnlockedCells="1"/>
  <mergeCells count="42">
    <mergeCell ref="AT2:AT3"/>
    <mergeCell ref="AU2:AU3"/>
    <mergeCell ref="X2:X3"/>
    <mergeCell ref="Y2:AA2"/>
    <mergeCell ref="AB2:AB3"/>
    <mergeCell ref="AC2:AC3"/>
    <mergeCell ref="AV2:AV3"/>
    <mergeCell ref="AW2:AW3"/>
    <mergeCell ref="AG2:AH2"/>
    <mergeCell ref="AI2:AI3"/>
    <mergeCell ref="AJ2:AK2"/>
    <mergeCell ref="AM2:AN2"/>
    <mergeCell ref="AO2:AO3"/>
    <mergeCell ref="AP2:AP3"/>
    <mergeCell ref="AQ2:AQ3"/>
    <mergeCell ref="AR2:AS2"/>
    <mergeCell ref="N2:O2"/>
    <mergeCell ref="P2:P3"/>
    <mergeCell ref="AD2:AD3"/>
    <mergeCell ref="AF2:AF3"/>
    <mergeCell ref="Q2:Q3"/>
    <mergeCell ref="R2:R3"/>
    <mergeCell ref="S2:T2"/>
    <mergeCell ref="U2:U3"/>
    <mergeCell ref="V2:V3"/>
    <mergeCell ref="W2:W3"/>
    <mergeCell ref="G2:G3"/>
    <mergeCell ref="H2:H3"/>
    <mergeCell ref="J2:J3"/>
    <mergeCell ref="K2:K3"/>
    <mergeCell ref="L2:L3"/>
    <mergeCell ref="M2:M3"/>
    <mergeCell ref="A1:H1"/>
    <mergeCell ref="J1:AA1"/>
    <mergeCell ref="AF1:AK1"/>
    <mergeCell ref="AM1:AW1"/>
    <mergeCell ref="C2:C3"/>
    <mergeCell ref="D2:D3"/>
    <mergeCell ref="E2:E3"/>
    <mergeCell ref="A2:A3"/>
    <mergeCell ref="B2:B3"/>
    <mergeCell ref="F2:F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"/>
  <sheetViews>
    <sheetView workbookViewId="0" topLeftCell="Y1">
      <selection activeCell="AO3" sqref="AO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0" t="s">
        <v>143</v>
      </c>
      <c r="B1" s="100" t="s">
        <v>144</v>
      </c>
      <c r="C1" s="99" t="s">
        <v>145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"/>
      <c r="U1" s="99" t="s">
        <v>146</v>
      </c>
      <c r="V1" s="99"/>
      <c r="W1" s="99"/>
      <c r="X1" s="99"/>
      <c r="Y1" s="5"/>
      <c r="Z1" s="102" t="s">
        <v>147</v>
      </c>
      <c r="AA1" s="102"/>
      <c r="AB1" s="102"/>
      <c r="AC1" s="102"/>
      <c r="AD1" s="102"/>
      <c r="AE1" s="102"/>
      <c r="AF1" s="5"/>
      <c r="AG1" s="102" t="s">
        <v>148</v>
      </c>
      <c r="AH1" s="102"/>
      <c r="AI1" s="102"/>
      <c r="AJ1" s="102"/>
      <c r="AK1" s="5"/>
      <c r="AL1" s="99" t="s">
        <v>149</v>
      </c>
      <c r="AM1" s="99"/>
      <c r="AN1" s="99"/>
    </row>
    <row r="2" spans="1:40" ht="63.75" customHeight="1">
      <c r="A2" s="101"/>
      <c r="B2" s="101"/>
      <c r="C2" s="14" t="s">
        <v>150</v>
      </c>
      <c r="D2" s="14" t="s">
        <v>151</v>
      </c>
      <c r="E2" s="14" t="s">
        <v>152</v>
      </c>
      <c r="F2" s="14" t="s">
        <v>153</v>
      </c>
      <c r="G2" s="14" t="s">
        <v>154</v>
      </c>
      <c r="H2" s="14" t="s">
        <v>155</v>
      </c>
      <c r="I2" s="14" t="s">
        <v>156</v>
      </c>
      <c r="J2" s="14" t="s">
        <v>157</v>
      </c>
      <c r="K2" s="14" t="s">
        <v>158</v>
      </c>
      <c r="L2" s="14" t="s">
        <v>159</v>
      </c>
      <c r="M2" s="14" t="s">
        <v>160</v>
      </c>
      <c r="N2" s="14" t="s">
        <v>161</v>
      </c>
      <c r="O2" s="14" t="s">
        <v>162</v>
      </c>
      <c r="P2" s="14" t="s">
        <v>163</v>
      </c>
      <c r="Q2" s="14" t="s">
        <v>164</v>
      </c>
      <c r="R2" s="14" t="s">
        <v>165</v>
      </c>
      <c r="S2" s="14" t="s">
        <v>166</v>
      </c>
      <c r="T2" s="28"/>
      <c r="U2" s="31" t="s">
        <v>167</v>
      </c>
      <c r="V2" s="31" t="s">
        <v>168</v>
      </c>
      <c r="W2" s="14" t="s">
        <v>169</v>
      </c>
      <c r="X2" s="14" t="s">
        <v>170</v>
      </c>
      <c r="Y2" s="28"/>
      <c r="Z2" s="14" t="s">
        <v>150</v>
      </c>
      <c r="AA2" s="14" t="s">
        <v>151</v>
      </c>
      <c r="AB2" s="14" t="s">
        <v>152</v>
      </c>
      <c r="AC2" s="14" t="s">
        <v>164</v>
      </c>
      <c r="AD2" s="14" t="s">
        <v>165</v>
      </c>
      <c r="AE2" s="14" t="s">
        <v>166</v>
      </c>
      <c r="AF2" s="28"/>
      <c r="AG2" s="14" t="s">
        <v>167</v>
      </c>
      <c r="AH2" s="14" t="s">
        <v>168</v>
      </c>
      <c r="AI2" s="14" t="s">
        <v>171</v>
      </c>
      <c r="AJ2" s="14" t="s">
        <v>170</v>
      </c>
      <c r="AK2" s="28"/>
      <c r="AL2" s="14" t="s">
        <v>172</v>
      </c>
      <c r="AM2" s="14" t="s">
        <v>173</v>
      </c>
      <c r="AN2" s="14" t="s">
        <v>174</v>
      </c>
    </row>
    <row r="3" spans="1:40" ht="33.75" customHeight="1">
      <c r="A3" s="30">
        <v>42207</v>
      </c>
      <c r="B3" s="30">
        <v>42369</v>
      </c>
      <c r="C3" s="15" t="s">
        <v>175</v>
      </c>
      <c r="D3" s="15" t="s">
        <v>72</v>
      </c>
      <c r="E3" s="15" t="s">
        <v>176</v>
      </c>
      <c r="F3" s="15" t="s">
        <v>179</v>
      </c>
      <c r="G3" s="23" t="s">
        <v>210</v>
      </c>
      <c r="H3" s="15" t="s">
        <v>126</v>
      </c>
      <c r="I3" s="15" t="s">
        <v>125</v>
      </c>
      <c r="J3" s="15" t="s">
        <v>268</v>
      </c>
      <c r="K3" s="15" t="s">
        <v>268</v>
      </c>
      <c r="L3" s="15" t="s">
        <v>72</v>
      </c>
      <c r="M3" s="15" t="s">
        <v>72</v>
      </c>
      <c r="N3" s="15" t="s">
        <v>72</v>
      </c>
      <c r="O3" s="15" t="s">
        <v>72</v>
      </c>
      <c r="P3" s="15" t="s">
        <v>268</v>
      </c>
      <c r="Q3" s="15" t="s">
        <v>177</v>
      </c>
      <c r="R3" s="15" t="s">
        <v>72</v>
      </c>
      <c r="S3" s="15" t="s">
        <v>178</v>
      </c>
      <c r="T3" s="2"/>
      <c r="U3" s="15" t="s">
        <v>61</v>
      </c>
      <c r="V3" s="15" t="s">
        <v>61</v>
      </c>
      <c r="W3" s="15" t="s">
        <v>61</v>
      </c>
      <c r="X3" s="15" t="s">
        <v>72</v>
      </c>
      <c r="Y3" s="2"/>
      <c r="Z3" s="15" t="s">
        <v>175</v>
      </c>
      <c r="AA3" s="15" t="s">
        <v>72</v>
      </c>
      <c r="AB3" s="15" t="s">
        <v>176</v>
      </c>
      <c r="AC3" s="15" t="s">
        <v>177</v>
      </c>
      <c r="AD3" s="15" t="s">
        <v>177</v>
      </c>
      <c r="AE3" s="15" t="s">
        <v>178</v>
      </c>
      <c r="AF3" s="2"/>
      <c r="AG3" s="15" t="s">
        <v>61</v>
      </c>
      <c r="AH3" s="15" t="s">
        <v>61</v>
      </c>
      <c r="AI3" s="15" t="s">
        <v>61</v>
      </c>
      <c r="AJ3" s="15" t="s">
        <v>72</v>
      </c>
      <c r="AK3" s="2"/>
      <c r="AL3" s="15" t="s">
        <v>61</v>
      </c>
      <c r="AM3" s="15" t="s">
        <v>61</v>
      </c>
      <c r="AN3" s="15" t="s">
        <v>72</v>
      </c>
    </row>
    <row r="4" spans="1:4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</sheetData>
  <sheetProtection selectLockedCells="1" selectUnlockedCells="1"/>
  <mergeCells count="7">
    <mergeCell ref="AL1:AN1"/>
    <mergeCell ref="A1:A2"/>
    <mergeCell ref="B1:B2"/>
    <mergeCell ref="C1:S1"/>
    <mergeCell ref="U1:X1"/>
    <mergeCell ref="Z1:AE1"/>
    <mergeCell ref="AG1:AJ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10" sqref="D10"/>
    </sheetView>
  </sheetViews>
  <sheetFormatPr defaultColWidth="9.33203125" defaultRowHeight="12.75" customHeight="1"/>
  <cols>
    <col min="1" max="1" width="18.66015625" style="1" customWidth="1"/>
    <col min="2" max="2" width="18.16015625" style="1" customWidth="1"/>
    <col min="3" max="3" width="99" style="1" customWidth="1"/>
    <col min="4" max="4" width="48.160156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9" ht="59.25" customHeight="1">
      <c r="A1" s="105" t="s">
        <v>211</v>
      </c>
      <c r="B1" s="106"/>
      <c r="C1" s="106"/>
      <c r="D1" s="106"/>
      <c r="E1" s="32"/>
      <c r="F1" s="32"/>
      <c r="G1" s="32"/>
      <c r="H1" s="32"/>
      <c r="I1" s="32"/>
    </row>
    <row r="2" spans="1:9" ht="23.25" customHeight="1">
      <c r="A2" s="103" t="s">
        <v>143</v>
      </c>
      <c r="B2" s="103" t="s">
        <v>144</v>
      </c>
      <c r="C2" s="81" t="s">
        <v>118</v>
      </c>
      <c r="D2" s="81" t="s">
        <v>180</v>
      </c>
      <c r="E2" s="33"/>
      <c r="F2" s="104"/>
      <c r="G2" s="104"/>
      <c r="H2" s="104"/>
      <c r="I2" s="104"/>
    </row>
    <row r="3" spans="1:9" ht="22.5" customHeight="1">
      <c r="A3" s="103"/>
      <c r="B3" s="103"/>
      <c r="C3" s="107"/>
      <c r="D3" s="107"/>
      <c r="E3" s="6"/>
      <c r="F3" s="108"/>
      <c r="G3" s="108"/>
      <c r="H3" s="108"/>
      <c r="I3" s="108"/>
    </row>
    <row r="4" spans="1:9" ht="35.25" customHeight="1">
      <c r="A4" s="103"/>
      <c r="B4" s="103"/>
      <c r="C4" s="107"/>
      <c r="D4" s="107"/>
      <c r="E4" s="6"/>
      <c r="F4" s="108"/>
      <c r="G4" s="108"/>
      <c r="H4" s="108"/>
      <c r="I4" s="108"/>
    </row>
    <row r="5" spans="1:4" ht="27" customHeight="1">
      <c r="A5" s="25">
        <v>42207</v>
      </c>
      <c r="B5" s="25">
        <v>42369</v>
      </c>
      <c r="C5" s="24" t="s">
        <v>120</v>
      </c>
      <c r="D5" s="24" t="s">
        <v>125</v>
      </c>
    </row>
    <row r="6" spans="1:4" ht="35.25" customHeight="1">
      <c r="A6" s="25">
        <v>42207</v>
      </c>
      <c r="B6" s="25">
        <v>42369</v>
      </c>
      <c r="C6" s="24" t="s">
        <v>123</v>
      </c>
      <c r="D6" s="24" t="s">
        <v>127</v>
      </c>
    </row>
    <row r="7" spans="1:4" ht="31.5" customHeight="1">
      <c r="A7" s="25">
        <v>42207</v>
      </c>
      <c r="B7" s="25">
        <v>42369</v>
      </c>
      <c r="C7" s="24" t="s">
        <v>122</v>
      </c>
      <c r="D7" s="24" t="s">
        <v>262</v>
      </c>
    </row>
    <row r="8" spans="1:4" ht="30" customHeight="1">
      <c r="A8" s="25">
        <v>42207</v>
      </c>
      <c r="B8" s="25">
        <v>42369</v>
      </c>
      <c r="C8" s="24" t="s">
        <v>121</v>
      </c>
      <c r="D8" s="24" t="s">
        <v>261</v>
      </c>
    </row>
    <row r="9" spans="1:4" ht="27.75" customHeight="1">
      <c r="A9" s="25">
        <v>42207</v>
      </c>
      <c r="B9" s="25">
        <v>42369</v>
      </c>
      <c r="C9" s="24" t="s">
        <v>124</v>
      </c>
      <c r="D9" s="24" t="s">
        <v>263</v>
      </c>
    </row>
    <row r="10" spans="1:4" ht="29.25" customHeight="1">
      <c r="A10" s="25">
        <v>42207</v>
      </c>
      <c r="B10" s="25">
        <v>42369</v>
      </c>
      <c r="C10" s="24" t="s">
        <v>128</v>
      </c>
      <c r="D10" s="24" t="s">
        <v>264</v>
      </c>
    </row>
    <row r="11" spans="1:4" ht="12.75" customHeight="1">
      <c r="A11" s="2"/>
      <c r="B11" s="2"/>
      <c r="C11" s="2"/>
      <c r="D11" s="2"/>
    </row>
  </sheetData>
  <sheetProtection selectLockedCells="1" selectUnlockedCells="1"/>
  <mergeCells count="10">
    <mergeCell ref="A2:A4"/>
    <mergeCell ref="B2:B4"/>
    <mergeCell ref="F2:I2"/>
    <mergeCell ref="A1:D1"/>
    <mergeCell ref="C2:C4"/>
    <mergeCell ref="D2:D4"/>
    <mergeCell ref="H3:H4"/>
    <mergeCell ref="I3:I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D1">
      <selection activeCell="I28" sqref="I28"/>
    </sheetView>
  </sheetViews>
  <sheetFormatPr defaultColWidth="9.33203125" defaultRowHeight="12.75" customHeight="1"/>
  <cols>
    <col min="1" max="2" width="15.83203125" style="1" customWidth="1"/>
    <col min="3" max="4" width="26" style="1" customWidth="1"/>
    <col min="5" max="5" width="17" style="1" customWidth="1"/>
    <col min="6" max="6" width="23.33203125" style="1" customWidth="1"/>
    <col min="7" max="7" width="23.16015625" style="1" customWidth="1"/>
    <col min="8" max="8" width="22.66015625" style="1" customWidth="1"/>
    <col min="9" max="9" width="16.66015625" style="1" customWidth="1"/>
    <col min="10" max="10" width="26.33203125" style="1" customWidth="1"/>
    <col min="11" max="11" width="32" style="1" customWidth="1"/>
    <col min="12" max="12" width="39.33203125" style="1" customWidth="1"/>
    <col min="13" max="13" width="42" style="1" customWidth="1"/>
    <col min="14" max="14" width="16.83203125" style="0" customWidth="1"/>
    <col min="15" max="16" width="22.83203125" style="0" customWidth="1"/>
    <col min="17" max="17" width="17.16015625" style="0" customWidth="1"/>
    <col min="18" max="18" width="16.33203125" style="0" customWidth="1"/>
    <col min="19" max="19" width="23.16015625" style="0" customWidth="1"/>
    <col min="20" max="20" width="22.5" style="0" customWidth="1"/>
    <col min="21" max="21" width="17" style="0" customWidth="1"/>
    <col min="22" max="22" width="16.83203125" style="0" customWidth="1"/>
    <col min="23" max="23" width="21.66015625" style="0" customWidth="1"/>
  </cols>
  <sheetData>
    <row r="1" spans="1:13" ht="41.25" customHeight="1">
      <c r="A1" s="95" t="s">
        <v>212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3.25" customHeight="1">
      <c r="A2" s="103" t="s">
        <v>143</v>
      </c>
      <c r="B2" s="103" t="s">
        <v>144</v>
      </c>
      <c r="C2" s="109" t="s">
        <v>129</v>
      </c>
      <c r="D2" s="109" t="s">
        <v>130</v>
      </c>
      <c r="E2" s="109" t="s">
        <v>87</v>
      </c>
      <c r="F2" s="109" t="s">
        <v>181</v>
      </c>
      <c r="G2" s="109" t="s">
        <v>182</v>
      </c>
      <c r="H2" s="109" t="s">
        <v>183</v>
      </c>
      <c r="I2" s="109" t="s">
        <v>184</v>
      </c>
      <c r="J2" s="109" t="s">
        <v>185</v>
      </c>
      <c r="K2" s="109" t="s">
        <v>186</v>
      </c>
      <c r="L2" s="109" t="s">
        <v>187</v>
      </c>
      <c r="M2" s="109" t="s">
        <v>188</v>
      </c>
    </row>
    <row r="3" spans="1:13" ht="35.25" customHeight="1">
      <c r="A3" s="103"/>
      <c r="B3" s="103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1" customHeight="1">
      <c r="A4" s="30">
        <v>42207</v>
      </c>
      <c r="B4" s="30">
        <v>42369</v>
      </c>
      <c r="C4" s="15" t="s">
        <v>94</v>
      </c>
      <c r="D4" s="15" t="s">
        <v>131</v>
      </c>
      <c r="E4" s="15" t="s">
        <v>132</v>
      </c>
      <c r="F4" s="15" t="s">
        <v>189</v>
      </c>
      <c r="G4" s="15" t="s">
        <v>190</v>
      </c>
      <c r="H4" s="15" t="s">
        <v>190</v>
      </c>
      <c r="I4" s="15" t="s">
        <v>72</v>
      </c>
      <c r="J4" s="15" t="s">
        <v>191</v>
      </c>
      <c r="K4" s="15" t="s">
        <v>191</v>
      </c>
      <c r="L4" s="15" t="s">
        <v>72</v>
      </c>
      <c r="M4" s="15" t="s">
        <v>72</v>
      </c>
    </row>
    <row r="5" spans="1:13" ht="18.75" customHeight="1">
      <c r="A5" s="30">
        <v>42207</v>
      </c>
      <c r="B5" s="30">
        <v>42369</v>
      </c>
      <c r="C5" s="15" t="s">
        <v>91</v>
      </c>
      <c r="D5" s="15" t="s">
        <v>131</v>
      </c>
      <c r="E5" s="15" t="s">
        <v>97</v>
      </c>
      <c r="F5" s="15" t="s">
        <v>193</v>
      </c>
      <c r="G5" s="15" t="s">
        <v>194</v>
      </c>
      <c r="H5" s="15" t="s">
        <v>194</v>
      </c>
      <c r="I5" s="15" t="s">
        <v>72</v>
      </c>
      <c r="J5" s="15" t="s">
        <v>195</v>
      </c>
      <c r="K5" s="15" t="s">
        <v>195</v>
      </c>
      <c r="L5" s="15" t="s">
        <v>72</v>
      </c>
      <c r="M5" s="15" t="s">
        <v>72</v>
      </c>
    </row>
    <row r="6" spans="1:13" ht="18.75" customHeight="1">
      <c r="A6" s="30">
        <v>42207</v>
      </c>
      <c r="B6" s="30">
        <v>42369</v>
      </c>
      <c r="C6" s="15" t="s">
        <v>93</v>
      </c>
      <c r="D6" s="15" t="s">
        <v>131</v>
      </c>
      <c r="E6" s="15" t="s">
        <v>134</v>
      </c>
      <c r="F6" s="15" t="s">
        <v>192</v>
      </c>
      <c r="G6" s="15" t="s">
        <v>196</v>
      </c>
      <c r="H6" s="15" t="s">
        <v>196</v>
      </c>
      <c r="I6" s="15" t="s">
        <v>72</v>
      </c>
      <c r="J6" s="15" t="s">
        <v>196</v>
      </c>
      <c r="K6" s="15" t="s">
        <v>196</v>
      </c>
      <c r="L6" s="15" t="s">
        <v>72</v>
      </c>
      <c r="M6" s="15" t="s">
        <v>72</v>
      </c>
    </row>
    <row r="7" spans="1:13" ht="21.75" customHeight="1">
      <c r="A7" s="30">
        <v>42207</v>
      </c>
      <c r="B7" s="30">
        <v>42369</v>
      </c>
      <c r="C7" s="15" t="s">
        <v>92</v>
      </c>
      <c r="D7" s="15" t="s">
        <v>131</v>
      </c>
      <c r="E7" s="15" t="s">
        <v>132</v>
      </c>
      <c r="F7" s="15" t="s">
        <v>189</v>
      </c>
      <c r="G7" s="15" t="s">
        <v>198</v>
      </c>
      <c r="H7" s="15" t="s">
        <v>198</v>
      </c>
      <c r="I7" s="15" t="s">
        <v>72</v>
      </c>
      <c r="J7" s="15" t="s">
        <v>197</v>
      </c>
      <c r="K7" s="15" t="s">
        <v>197</v>
      </c>
      <c r="L7" s="15" t="s">
        <v>72</v>
      </c>
      <c r="M7" s="15" t="s">
        <v>72</v>
      </c>
    </row>
    <row r="8" spans="1:13" ht="21" customHeight="1">
      <c r="A8" s="30">
        <v>42207</v>
      </c>
      <c r="B8" s="30">
        <v>42369</v>
      </c>
      <c r="C8" s="15" t="s">
        <v>90</v>
      </c>
      <c r="D8" s="15" t="s">
        <v>131</v>
      </c>
      <c r="E8" s="15" t="s">
        <v>133</v>
      </c>
      <c r="F8" s="15" t="s">
        <v>199</v>
      </c>
      <c r="G8" s="15" t="s">
        <v>200</v>
      </c>
      <c r="H8" s="15" t="s">
        <v>200</v>
      </c>
      <c r="I8" s="15" t="s">
        <v>72</v>
      </c>
      <c r="J8" s="15" t="s">
        <v>201</v>
      </c>
      <c r="K8" s="15" t="s">
        <v>201</v>
      </c>
      <c r="L8" s="15" t="s">
        <v>72</v>
      </c>
      <c r="M8" s="15" t="s">
        <v>72</v>
      </c>
    </row>
    <row r="9" spans="1:13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sheetProtection selectLockedCells="1" selectUnlockedCells="1"/>
  <mergeCells count="14"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3">
      <selection activeCell="C36" sqref="C36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83203125" style="0" customWidth="1"/>
  </cols>
  <sheetData>
    <row r="1" spans="1:3" ht="56.25">
      <c r="A1" s="34" t="s">
        <v>213</v>
      </c>
      <c r="B1" s="35"/>
      <c r="C1" s="35"/>
    </row>
    <row r="2" spans="1:3" ht="14.25">
      <c r="A2" s="37"/>
      <c r="B2" s="36"/>
      <c r="C2" s="36"/>
    </row>
    <row r="3" spans="1:3" ht="15.75" thickBot="1">
      <c r="A3" s="38"/>
      <c r="B3" s="36"/>
      <c r="C3" s="36"/>
    </row>
    <row r="4" spans="1:3" ht="29.25" thickBot="1">
      <c r="A4" s="39" t="s">
        <v>214</v>
      </c>
      <c r="B4" s="40" t="s">
        <v>215</v>
      </c>
      <c r="C4" s="40" t="s">
        <v>216</v>
      </c>
    </row>
    <row r="5" spans="1:3" ht="13.5" thickBot="1">
      <c r="A5" s="41"/>
      <c r="B5" s="42"/>
      <c r="C5" s="43"/>
    </row>
    <row r="6" spans="1:3" ht="15.75">
      <c r="A6" s="44" t="s">
        <v>217</v>
      </c>
      <c r="B6" s="45"/>
      <c r="C6" s="46"/>
    </row>
    <row r="7" spans="1:3" ht="15">
      <c r="A7" s="47" t="s">
        <v>218</v>
      </c>
      <c r="B7" s="48" t="s">
        <v>219</v>
      </c>
      <c r="C7" s="49">
        <f>C8</f>
        <v>666367.39</v>
      </c>
    </row>
    <row r="8" spans="1:3" ht="28.5">
      <c r="A8" s="50" t="s">
        <v>220</v>
      </c>
      <c r="B8" s="51" t="s">
        <v>221</v>
      </c>
      <c r="C8" s="52">
        <v>666367.39</v>
      </c>
    </row>
    <row r="9" spans="1:3" ht="15">
      <c r="A9" s="47" t="s">
        <v>223</v>
      </c>
      <c r="B9" s="48" t="s">
        <v>224</v>
      </c>
      <c r="C9" s="49">
        <f>C10+C11+C12+C13</f>
        <v>1048003</v>
      </c>
    </row>
    <row r="10" spans="1:3" ht="15">
      <c r="A10" s="50" t="s">
        <v>253</v>
      </c>
      <c r="B10" s="51" t="s">
        <v>91</v>
      </c>
      <c r="C10" s="52">
        <v>667278</v>
      </c>
    </row>
    <row r="11" spans="1:3" ht="15">
      <c r="A11" s="50" t="s">
        <v>255</v>
      </c>
      <c r="B11" s="51" t="s">
        <v>225</v>
      </c>
      <c r="C11" s="52">
        <v>248004</v>
      </c>
    </row>
    <row r="12" spans="1:3" ht="15">
      <c r="A12" s="50" t="s">
        <v>260</v>
      </c>
      <c r="B12" s="51" t="s">
        <v>226</v>
      </c>
      <c r="C12" s="52">
        <v>29771</v>
      </c>
    </row>
    <row r="13" spans="1:3" ht="15">
      <c r="A13" s="53" t="s">
        <v>258</v>
      </c>
      <c r="B13" s="54" t="s">
        <v>93</v>
      </c>
      <c r="C13" s="55">
        <v>102950</v>
      </c>
    </row>
    <row r="14" spans="1:3" ht="16.5" thickBot="1">
      <c r="A14" s="56"/>
      <c r="B14" s="57" t="s">
        <v>227</v>
      </c>
      <c r="C14" s="58">
        <f>C7+C9</f>
        <v>1714370.3900000001</v>
      </c>
    </row>
    <row r="15" spans="1:3" ht="16.5" thickBot="1">
      <c r="A15" s="59"/>
      <c r="B15" s="60"/>
      <c r="C15" s="61"/>
    </row>
    <row r="16" spans="1:3" ht="15.75">
      <c r="A16" s="44" t="s">
        <v>228</v>
      </c>
      <c r="B16" s="45"/>
      <c r="C16" s="46"/>
    </row>
    <row r="17" spans="1:3" ht="15">
      <c r="A17" s="62" t="s">
        <v>218</v>
      </c>
      <c r="B17" s="63" t="s">
        <v>219</v>
      </c>
      <c r="C17" s="64">
        <f>C18+C19+C27+C28+C29+C30</f>
        <v>791543.5700000001</v>
      </c>
    </row>
    <row r="18" spans="1:3" ht="15">
      <c r="A18" s="50" t="s">
        <v>220</v>
      </c>
      <c r="B18" s="51" t="s">
        <v>229</v>
      </c>
      <c r="C18" s="73">
        <v>35482.13</v>
      </c>
    </row>
    <row r="19" spans="1:3" ht="15">
      <c r="A19" s="50" t="s">
        <v>222</v>
      </c>
      <c r="B19" s="51" t="s">
        <v>230</v>
      </c>
      <c r="C19" s="73">
        <f>C20+C21+C22+C23+C24+C25+C26</f>
        <v>405107.37</v>
      </c>
    </row>
    <row r="20" spans="1:3" ht="28.5">
      <c r="A20" s="50" t="s">
        <v>231</v>
      </c>
      <c r="B20" s="65" t="s">
        <v>232</v>
      </c>
      <c r="C20" s="73">
        <v>115773.84</v>
      </c>
    </row>
    <row r="21" spans="1:3" ht="28.5">
      <c r="A21" s="50" t="s">
        <v>233</v>
      </c>
      <c r="B21" s="65" t="s">
        <v>234</v>
      </c>
      <c r="C21" s="73">
        <v>79577.59</v>
      </c>
    </row>
    <row r="22" spans="1:3" ht="15">
      <c r="A22" s="50" t="s">
        <v>235</v>
      </c>
      <c r="B22" s="65" t="s">
        <v>236</v>
      </c>
      <c r="C22" s="73">
        <v>3124.8</v>
      </c>
    </row>
    <row r="23" spans="1:3" ht="15">
      <c r="A23" s="50" t="s">
        <v>237</v>
      </c>
      <c r="B23" s="65" t="s">
        <v>238</v>
      </c>
      <c r="C23" s="73">
        <v>42558.51</v>
      </c>
    </row>
    <row r="24" spans="1:3" ht="15">
      <c r="A24" s="66" t="s">
        <v>239</v>
      </c>
      <c r="B24" s="67" t="s">
        <v>241</v>
      </c>
      <c r="C24" s="73">
        <v>40944.85</v>
      </c>
    </row>
    <row r="25" spans="1:3" ht="28.5">
      <c r="A25" s="50" t="s">
        <v>240</v>
      </c>
      <c r="B25" s="65" t="s">
        <v>243</v>
      </c>
      <c r="C25" s="73">
        <v>16080</v>
      </c>
    </row>
    <row r="26" spans="1:3" ht="15">
      <c r="A26" s="50" t="s">
        <v>242</v>
      </c>
      <c r="B26" s="65" t="s">
        <v>244</v>
      </c>
      <c r="C26" s="73">
        <v>107047.78</v>
      </c>
    </row>
    <row r="27" spans="1:3" ht="28.5">
      <c r="A27" s="50" t="s">
        <v>245</v>
      </c>
      <c r="B27" s="51" t="s">
        <v>246</v>
      </c>
      <c r="C27" s="73">
        <v>40894.66</v>
      </c>
    </row>
    <row r="28" spans="1:3" ht="15">
      <c r="A28" s="50" t="s">
        <v>247</v>
      </c>
      <c r="B28" s="51" t="s">
        <v>248</v>
      </c>
      <c r="C28" s="73">
        <v>97266.63</v>
      </c>
    </row>
    <row r="29" spans="1:3" ht="15">
      <c r="A29" s="50" t="s">
        <v>249</v>
      </c>
      <c r="B29" s="51" t="s">
        <v>251</v>
      </c>
      <c r="C29" s="73">
        <v>82482.74</v>
      </c>
    </row>
    <row r="30" spans="1:3" ht="28.5">
      <c r="A30" s="50" t="s">
        <v>250</v>
      </c>
      <c r="B30" s="65" t="s">
        <v>252</v>
      </c>
      <c r="C30" s="73">
        <v>130310.04</v>
      </c>
    </row>
    <row r="31" spans="1:3" ht="15">
      <c r="A31" s="62" t="s">
        <v>223</v>
      </c>
      <c r="B31" s="63" t="s">
        <v>224</v>
      </c>
      <c r="C31" s="64">
        <f>C32+C33+C34+C35</f>
        <v>1048003</v>
      </c>
    </row>
    <row r="32" spans="1:3" ht="15">
      <c r="A32" s="50" t="s">
        <v>253</v>
      </c>
      <c r="B32" s="51" t="s">
        <v>254</v>
      </c>
      <c r="C32" s="52">
        <f>C10</f>
        <v>667278</v>
      </c>
    </row>
    <row r="33" spans="1:3" ht="15">
      <c r="A33" s="50" t="s">
        <v>255</v>
      </c>
      <c r="B33" s="68" t="s">
        <v>225</v>
      </c>
      <c r="C33" s="69">
        <f>C11</f>
        <v>248004</v>
      </c>
    </row>
    <row r="34" spans="1:3" ht="15">
      <c r="A34" s="50" t="s">
        <v>256</v>
      </c>
      <c r="B34" s="68" t="s">
        <v>257</v>
      </c>
      <c r="C34" s="69">
        <f>C12</f>
        <v>29771</v>
      </c>
    </row>
    <row r="35" spans="1:3" ht="15">
      <c r="A35" s="53" t="s">
        <v>258</v>
      </c>
      <c r="B35" s="54" t="s">
        <v>93</v>
      </c>
      <c r="C35" s="55">
        <f>C13</f>
        <v>102950</v>
      </c>
    </row>
    <row r="36" spans="1:3" ht="16.5" thickBot="1">
      <c r="A36" s="70"/>
      <c r="B36" s="71" t="s">
        <v>259</v>
      </c>
      <c r="C36" s="72">
        <f>C31+C17</f>
        <v>1839546.57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H13" sqref="H13"/>
    </sheetView>
  </sheetViews>
  <sheetFormatPr defaultColWidth="9.33203125" defaultRowHeight="12.75" customHeight="1"/>
  <cols>
    <col min="1" max="1" width="57.5" style="1" customWidth="1"/>
    <col min="2" max="2" width="8.33203125" style="0" customWidth="1"/>
    <col min="3" max="3" width="10.66015625" style="0" customWidth="1"/>
  </cols>
  <sheetData>
    <row r="1" ht="40.5" customHeight="1">
      <c r="A1" s="17" t="s">
        <v>202</v>
      </c>
    </row>
    <row r="2" ht="30.75" customHeight="1">
      <c r="A2" s="18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39.5" style="1" customWidth="1"/>
  </cols>
  <sheetData>
    <row r="1" ht="33.75" customHeight="1">
      <c r="A1" s="20" t="s">
        <v>203</v>
      </c>
    </row>
    <row r="2" ht="23.25" customHeight="1">
      <c r="A2" s="16" t="s">
        <v>78</v>
      </c>
    </row>
    <row r="3" ht="24.75" customHeight="1">
      <c r="A3" s="19" t="s">
        <v>79</v>
      </c>
    </row>
    <row r="4" ht="14.25" customHeight="1">
      <c r="A4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19" sqref="C18:C19"/>
    </sheetView>
  </sheetViews>
  <sheetFormatPr defaultColWidth="9.33203125" defaultRowHeight="12.75" customHeight="1"/>
  <cols>
    <col min="1" max="1" width="29.5" style="1" customWidth="1"/>
    <col min="2" max="2" width="35.33203125" style="0" customWidth="1"/>
  </cols>
  <sheetData>
    <row r="1" spans="1:2" ht="26.25" customHeight="1">
      <c r="A1" s="95" t="s">
        <v>204</v>
      </c>
      <c r="B1" s="95"/>
    </row>
    <row r="2" spans="1:2" ht="39" customHeight="1">
      <c r="A2" s="16" t="s">
        <v>80</v>
      </c>
      <c r="B2" s="16" t="s">
        <v>81</v>
      </c>
    </row>
    <row r="3" spans="1:2" ht="36.75" customHeight="1">
      <c r="A3" s="19" t="s">
        <v>82</v>
      </c>
      <c r="B3" s="19" t="s">
        <v>83</v>
      </c>
    </row>
    <row r="4" spans="1:2" ht="14.25" customHeight="1">
      <c r="A4" s="4"/>
      <c r="B4" s="4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6" sqref="F6"/>
    </sheetView>
  </sheetViews>
  <sheetFormatPr defaultColWidth="9.33203125" defaultRowHeight="12.75" customHeight="1"/>
  <cols>
    <col min="1" max="1" width="30.5" style="1" customWidth="1"/>
    <col min="2" max="2" width="32.66015625" style="0" customWidth="1"/>
    <col min="3" max="3" width="42.66015625" style="0" customWidth="1"/>
    <col min="4" max="4" width="30.16015625" style="0" customWidth="1"/>
    <col min="5" max="5" width="25.33203125" style="0" customWidth="1"/>
    <col min="6" max="6" width="28.83203125" style="0" customWidth="1"/>
  </cols>
  <sheetData>
    <row r="1" spans="1:6" ht="42" customHeight="1">
      <c r="A1" s="95" t="s">
        <v>205</v>
      </c>
      <c r="B1" s="95"/>
      <c r="C1" s="95"/>
      <c r="D1" s="95"/>
      <c r="E1" s="95"/>
      <c r="F1" s="95"/>
    </row>
    <row r="2" spans="1:6" ht="38.25" customHeight="1">
      <c r="A2" s="16" t="s">
        <v>84</v>
      </c>
      <c r="B2" s="16" t="s">
        <v>85</v>
      </c>
      <c r="C2" s="16" t="s">
        <v>86</v>
      </c>
      <c r="D2" s="16" t="s">
        <v>87</v>
      </c>
      <c r="E2" s="16" t="s">
        <v>88</v>
      </c>
      <c r="F2" s="16" t="s">
        <v>89</v>
      </c>
    </row>
    <row r="3" spans="1:6" ht="24.75" customHeight="1">
      <c r="A3" s="23" t="s">
        <v>93</v>
      </c>
      <c r="B3" s="21" t="s">
        <v>95</v>
      </c>
      <c r="C3" s="21" t="s">
        <v>98</v>
      </c>
      <c r="D3" s="21" t="s">
        <v>96</v>
      </c>
      <c r="E3" s="22">
        <v>39005</v>
      </c>
      <c r="F3" s="22">
        <v>43003</v>
      </c>
    </row>
    <row r="4" spans="1:6" ht="26.25" customHeight="1">
      <c r="A4" s="15" t="s">
        <v>92</v>
      </c>
      <c r="B4" s="21" t="s">
        <v>95</v>
      </c>
      <c r="C4" s="21" t="s">
        <v>98</v>
      </c>
      <c r="D4" s="21" t="s">
        <v>96</v>
      </c>
      <c r="E4" s="22">
        <v>40681</v>
      </c>
      <c r="F4" s="22">
        <v>42873</v>
      </c>
    </row>
    <row r="5" spans="1:6" ht="24.75" customHeight="1">
      <c r="A5" s="15" t="s">
        <v>90</v>
      </c>
      <c r="B5" s="21" t="s">
        <v>95</v>
      </c>
      <c r="C5" s="21" t="s">
        <v>98</v>
      </c>
      <c r="D5" s="21" t="s">
        <v>99</v>
      </c>
      <c r="E5" s="22">
        <v>41883</v>
      </c>
      <c r="F5" s="22">
        <v>47727</v>
      </c>
    </row>
    <row r="6" spans="1:6" ht="24.75" customHeight="1">
      <c r="A6" s="15" t="s">
        <v>91</v>
      </c>
      <c r="B6" s="21" t="s">
        <v>95</v>
      </c>
      <c r="C6" s="21" t="s">
        <v>98</v>
      </c>
      <c r="D6" s="21" t="s">
        <v>100</v>
      </c>
      <c r="E6" s="22">
        <v>37118</v>
      </c>
      <c r="F6" s="22">
        <v>42962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F19" sqref="F19"/>
    </sheetView>
  </sheetViews>
  <sheetFormatPr defaultColWidth="9.33203125" defaultRowHeight="12.75" customHeight="1" outlineLevelCol="2"/>
  <cols>
    <col min="1" max="1" width="17.5" style="1" customWidth="1" outlineLevel="2"/>
    <col min="2" max="2" width="28.5" style="1" customWidth="1" outlineLevel="2"/>
    <col min="3" max="3" width="18.5" style="1" customWidth="1" outlineLevel="2"/>
  </cols>
  <sheetData>
    <row r="1" spans="1:3" ht="24" customHeight="1">
      <c r="A1" s="95" t="s">
        <v>206</v>
      </c>
      <c r="B1" s="95"/>
      <c r="C1" s="95"/>
    </row>
    <row r="2" spans="1:3" ht="31.5" customHeight="1">
      <c r="A2" s="16" t="s">
        <v>101</v>
      </c>
      <c r="B2" s="16" t="s">
        <v>102</v>
      </c>
      <c r="C2" s="16" t="s">
        <v>7</v>
      </c>
    </row>
    <row r="3" spans="1:3" ht="45" customHeight="1">
      <c r="A3" s="24" t="s">
        <v>104</v>
      </c>
      <c r="B3" s="24" t="s">
        <v>103</v>
      </c>
      <c r="C3" s="24" t="s">
        <v>105</v>
      </c>
    </row>
    <row r="4" spans="1:3" ht="46.5" customHeight="1">
      <c r="A4" s="24" t="s">
        <v>66</v>
      </c>
      <c r="B4" s="24" t="s">
        <v>103</v>
      </c>
      <c r="C4" s="24" t="s">
        <v>106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12" sqref="C12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5" t="s">
        <v>207</v>
      </c>
      <c r="B1" s="95"/>
      <c r="C1" s="95"/>
      <c r="D1" s="95"/>
      <c r="E1" s="95"/>
      <c r="F1" s="95"/>
    </row>
    <row r="2" spans="1:6" ht="24.75" customHeight="1">
      <c r="A2" s="81" t="s">
        <v>107</v>
      </c>
      <c r="B2" s="81" t="s">
        <v>108</v>
      </c>
      <c r="C2" s="81" t="s">
        <v>109</v>
      </c>
      <c r="D2" s="81"/>
      <c r="E2" s="81"/>
      <c r="F2" s="16" t="s">
        <v>110</v>
      </c>
    </row>
    <row r="3" spans="1:6" ht="26.25" customHeight="1">
      <c r="A3" s="81"/>
      <c r="B3" s="81"/>
      <c r="C3" s="16" t="s">
        <v>111</v>
      </c>
      <c r="D3" s="16" t="s">
        <v>112</v>
      </c>
      <c r="E3" s="16" t="s">
        <v>113</v>
      </c>
      <c r="F3" s="27" t="s">
        <v>114</v>
      </c>
    </row>
    <row r="4" spans="1:6" ht="109.5" customHeight="1">
      <c r="A4" s="25">
        <v>42207</v>
      </c>
      <c r="B4" s="24" t="s">
        <v>115</v>
      </c>
      <c r="C4" s="24" t="s">
        <v>116</v>
      </c>
      <c r="D4" s="26">
        <v>42207</v>
      </c>
      <c r="E4" s="24" t="s">
        <v>117</v>
      </c>
      <c r="F4" s="26">
        <v>42207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9.33203125" defaultRowHeight="12.75" customHeight="1" outlineLevelCol="1"/>
  <cols>
    <col min="1" max="1" width="94.5" style="1" customWidth="1" outlineLevel="1"/>
    <col min="2" max="2" width="27.33203125" style="1" customWidth="1" outlineLevel="1"/>
    <col min="3" max="242" width="9.16015625" style="0" customWidth="1"/>
  </cols>
  <sheetData>
    <row r="1" spans="1:2" ht="59.25" customHeight="1">
      <c r="A1" s="97" t="s">
        <v>208</v>
      </c>
      <c r="B1" s="97"/>
    </row>
    <row r="2" spans="1:2" ht="26.25" customHeight="1">
      <c r="A2" s="92" t="s">
        <v>118</v>
      </c>
      <c r="B2" s="91" t="s">
        <v>119</v>
      </c>
    </row>
    <row r="3" spans="1:2" ht="37.5" customHeight="1">
      <c r="A3" s="96"/>
      <c r="B3" s="92"/>
    </row>
    <row r="4" spans="1:2" ht="29.25" customHeight="1">
      <c r="A4" s="24" t="s">
        <v>120</v>
      </c>
      <c r="B4" s="24" t="s">
        <v>125</v>
      </c>
    </row>
    <row r="5" spans="1:2" ht="28.5" customHeight="1">
      <c r="A5" s="24" t="s">
        <v>121</v>
      </c>
      <c r="B5" s="24" t="s">
        <v>261</v>
      </c>
    </row>
    <row r="6" spans="1:2" ht="26.25" customHeight="1">
      <c r="A6" s="24" t="s">
        <v>122</v>
      </c>
      <c r="B6" s="24" t="s">
        <v>262</v>
      </c>
    </row>
    <row r="7" spans="1:2" ht="37.5" customHeight="1">
      <c r="A7" s="24" t="s">
        <v>123</v>
      </c>
      <c r="B7" s="24" t="s">
        <v>127</v>
      </c>
    </row>
    <row r="8" spans="1:2" ht="30.75" customHeight="1">
      <c r="A8" s="24" t="s">
        <v>124</v>
      </c>
      <c r="B8" s="24" t="s">
        <v>263</v>
      </c>
    </row>
    <row r="9" spans="1:2" ht="32.25" customHeight="1">
      <c r="A9" s="24" t="s">
        <v>128</v>
      </c>
      <c r="B9" s="24" t="s">
        <v>264</v>
      </c>
    </row>
  </sheetData>
  <sheetProtection selectLockedCells="1" selectUnlockedCells="1"/>
  <mergeCells count="3">
    <mergeCell ref="A2:A3"/>
    <mergeCell ref="A1:B1"/>
    <mergeCell ref="B2:B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C3" sqref="C3"/>
    </sheetView>
  </sheetViews>
  <sheetFormatPr defaultColWidth="9.33203125" defaultRowHeight="12.75" customHeight="1"/>
  <cols>
    <col min="1" max="1" width="123.16015625" style="1" customWidth="1"/>
    <col min="2" max="2" width="21.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4.5" customHeight="1">
      <c r="A1" s="98" t="s">
        <v>137</v>
      </c>
      <c r="B1" s="98"/>
      <c r="C1" s="98"/>
      <c r="D1" s="98"/>
      <c r="E1" s="98"/>
      <c r="F1" s="98"/>
    </row>
    <row r="2" spans="1:6" ht="85.5" customHeight="1">
      <c r="A2" s="14" t="s">
        <v>138</v>
      </c>
      <c r="B2" s="14" t="s">
        <v>139</v>
      </c>
      <c r="C2" s="14" t="s">
        <v>140</v>
      </c>
      <c r="D2" s="14" t="s">
        <v>135</v>
      </c>
      <c r="E2" s="14" t="s">
        <v>136</v>
      </c>
      <c r="F2" s="14" t="s">
        <v>141</v>
      </c>
    </row>
    <row r="3" spans="1:6" ht="72.75" customHeight="1">
      <c r="A3" s="24" t="s">
        <v>209</v>
      </c>
      <c r="B3" s="19" t="s">
        <v>142</v>
      </c>
      <c r="C3" s="74">
        <v>2.5</v>
      </c>
      <c r="D3" s="29">
        <v>41774</v>
      </c>
      <c r="E3" s="19" t="s">
        <v>104</v>
      </c>
      <c r="F3" s="19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dcterms:created xsi:type="dcterms:W3CDTF">1601-01-01T02:30:17Z</dcterms:created>
  <dcterms:modified xsi:type="dcterms:W3CDTF">2016-05-17T13:04:31Z</dcterms:modified>
  <cp:category/>
  <cp:version/>
  <cp:contentType/>
  <cp:contentStatus/>
</cp:coreProperties>
</file>